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ku-1162\Desktop\ＨP掲載新様式\"/>
    </mc:Choice>
  </mc:AlternateContent>
  <xr:revisionPtr revIDLastSave="0" documentId="13_ncr:1_{44394600-08A5-44DC-BA64-53260C864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月報原本" sheetId="11" r:id="rId1"/>
    <sheet name="月報見本" sheetId="9" r:id="rId2"/>
  </sheets>
  <calcPr calcId="181029"/>
</workbook>
</file>

<file path=xl/calcChain.xml><?xml version="1.0" encoding="utf-8"?>
<calcChain xmlns="http://schemas.openxmlformats.org/spreadsheetml/2006/main">
  <c r="I2" i="11" l="1"/>
  <c r="X31" i="11"/>
  <c r="X28" i="11"/>
  <c r="X25" i="11"/>
  <c r="X22" i="11"/>
  <c r="X19" i="11"/>
  <c r="X16" i="11"/>
  <c r="X13" i="11"/>
  <c r="X10" i="11"/>
  <c r="X7" i="11"/>
  <c r="M37" i="11"/>
  <c r="M34" i="11"/>
  <c r="M31" i="11"/>
  <c r="M28" i="11"/>
  <c r="M25" i="11"/>
  <c r="M22" i="11"/>
  <c r="M19" i="11"/>
  <c r="M16" i="11"/>
  <c r="M13" i="11"/>
  <c r="M10" i="11"/>
  <c r="M7" i="11"/>
  <c r="B37" i="11"/>
  <c r="B34" i="11"/>
  <c r="B31" i="11"/>
  <c r="B28" i="11"/>
  <c r="B25" i="11"/>
  <c r="B22" i="11"/>
  <c r="B19" i="11"/>
  <c r="B16" i="11"/>
  <c r="B13" i="11"/>
  <c r="B10" i="11"/>
  <c r="B7" i="11"/>
  <c r="J7" i="11"/>
  <c r="AF40" i="11"/>
  <c r="U7" i="11"/>
  <c r="AD40" i="11"/>
  <c r="AC40" i="11"/>
  <c r="AE40" i="11"/>
  <c r="AF31" i="11"/>
  <c r="AF28" i="11"/>
  <c r="AF25" i="11"/>
  <c r="AF22" i="11"/>
  <c r="AF19" i="11"/>
  <c r="AF16" i="11"/>
  <c r="AF13" i="11"/>
  <c r="AF10" i="11"/>
  <c r="AF7" i="11"/>
  <c r="U37" i="11"/>
  <c r="U34" i="11"/>
  <c r="U31" i="11"/>
  <c r="U28" i="11"/>
  <c r="U25" i="11"/>
  <c r="U22" i="11"/>
  <c r="U19" i="11"/>
  <c r="U16" i="11"/>
  <c r="U13" i="11"/>
  <c r="U10" i="11"/>
  <c r="J37" i="11"/>
  <c r="J34" i="11"/>
  <c r="J31" i="11"/>
  <c r="J28" i="11"/>
  <c r="J25" i="11"/>
  <c r="J22" i="11"/>
  <c r="J19" i="11"/>
  <c r="J16" i="11"/>
  <c r="J13" i="11"/>
  <c r="J10" i="11"/>
  <c r="AD40" i="9"/>
  <c r="AF28" i="9"/>
  <c r="AF25" i="9"/>
  <c r="AF22" i="9"/>
  <c r="AF19" i="9"/>
  <c r="AF16" i="9"/>
  <c r="AF13" i="9"/>
  <c r="AF7" i="9"/>
  <c r="U37" i="9"/>
  <c r="U34" i="9"/>
  <c r="U31" i="9"/>
  <c r="U28" i="9"/>
  <c r="U25" i="9"/>
  <c r="U19" i="9"/>
  <c r="U16" i="9"/>
  <c r="U10" i="9"/>
  <c r="U7" i="9"/>
  <c r="J37" i="9"/>
  <c r="J31" i="9"/>
  <c r="J28" i="9"/>
  <c r="J25" i="9"/>
  <c r="J22" i="9"/>
  <c r="J19" i="9"/>
  <c r="J16" i="9"/>
  <c r="AE40" i="9"/>
  <c r="AC40" i="9"/>
  <c r="J10" i="9"/>
  <c r="J7" i="9"/>
  <c r="AF4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kyoku-1162</author>
  </authors>
  <commentList>
    <comment ref="A4" authorId="0" shapeId="0" xr:uid="{A6176DC6-14F5-4569-97D5-CE5669A1B57F}">
      <text>
        <r>
          <rPr>
            <sz val="9"/>
            <color indexed="81"/>
            <rFont val="MS P ゴシック"/>
            <family val="3"/>
            <charset val="128"/>
          </rPr>
          <t>該当年を入力してください</t>
        </r>
      </text>
    </comment>
    <comment ref="C4" authorId="0" shapeId="0" xr:uid="{1FC9FD6A-286C-43E0-9C95-001CD1F362A1}">
      <text>
        <r>
          <rPr>
            <sz val="9"/>
            <color indexed="81"/>
            <rFont val="MS P ゴシック"/>
            <family val="3"/>
            <charset val="128"/>
          </rPr>
          <t>該当月を入力してください</t>
        </r>
      </text>
    </comment>
  </commentList>
</comments>
</file>

<file path=xl/sharedStrings.xml><?xml version="1.0" encoding="utf-8"?>
<sst xmlns="http://schemas.openxmlformats.org/spreadsheetml/2006/main" count="202" uniqueCount="40">
  <si>
    <t>提出日</t>
    <rPh sb="0" eb="2">
      <t>テイシュツ</t>
    </rPh>
    <rPh sb="2" eb="3">
      <t>ビ</t>
    </rPh>
    <phoneticPr fontId="2"/>
  </si>
  <si>
    <t>担当者</t>
    <rPh sb="0" eb="3">
      <t>タントウシャ</t>
    </rPh>
    <phoneticPr fontId="2"/>
  </si>
  <si>
    <t>担当者名</t>
    <rPh sb="0" eb="3">
      <t>タントウシャ</t>
    </rPh>
    <rPh sb="3" eb="4">
      <t>メイ</t>
    </rPh>
    <phoneticPr fontId="2"/>
  </si>
  <si>
    <t>工事№・名</t>
    <rPh sb="0" eb="2">
      <t>コウジ</t>
    </rPh>
    <rPh sb="4" eb="5">
      <t>メイ</t>
    </rPh>
    <phoneticPr fontId="2"/>
  </si>
  <si>
    <t>曜日</t>
    <rPh sb="0" eb="2">
      <t>ヨウビ</t>
    </rPh>
    <phoneticPr fontId="2"/>
  </si>
  <si>
    <t>作業時間</t>
    <rPh sb="0" eb="2">
      <t>サギョウ</t>
    </rPh>
    <rPh sb="2" eb="4">
      <t>ジカン</t>
    </rPh>
    <phoneticPr fontId="2"/>
  </si>
  <si>
    <t>出面</t>
    <rPh sb="0" eb="2">
      <t>デズラ</t>
    </rPh>
    <phoneticPr fontId="2"/>
  </si>
  <si>
    <t>残業</t>
    <rPh sb="0" eb="2">
      <t>ザンギョウ</t>
    </rPh>
    <phoneticPr fontId="2"/>
  </si>
  <si>
    <t>計</t>
    <rPh sb="0" eb="1">
      <t>ケイ</t>
    </rPh>
    <phoneticPr fontId="2"/>
  </si>
  <si>
    <t>人　工　数</t>
    <rPh sb="0" eb="1">
      <t>ニン</t>
    </rPh>
    <rPh sb="2" eb="3">
      <t>ク</t>
    </rPh>
    <rPh sb="4" eb="5">
      <t>スウ</t>
    </rPh>
    <phoneticPr fontId="2"/>
  </si>
  <si>
    <t>火</t>
  </si>
  <si>
    <t>水</t>
  </si>
  <si>
    <t>木</t>
  </si>
  <si>
    <t>金</t>
  </si>
  <si>
    <t>土</t>
  </si>
  <si>
    <t>日</t>
  </si>
  <si>
    <t>工　　事</t>
    <rPh sb="0" eb="1">
      <t>コウ</t>
    </rPh>
    <rPh sb="3" eb="4">
      <t>コト</t>
    </rPh>
    <phoneticPr fontId="2"/>
  </si>
  <si>
    <t>作　業　概　要</t>
    <rPh sb="0" eb="1">
      <t>サク</t>
    </rPh>
    <rPh sb="2" eb="3">
      <t>ギョウ</t>
    </rPh>
    <rPh sb="4" eb="5">
      <t>オオムネ</t>
    </rPh>
    <rPh sb="6" eb="7">
      <t>ヨウ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</si>
  <si>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</si>
  <si>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印</t>
    <rPh sb="0" eb="1">
      <t>イン</t>
    </rPh>
    <phoneticPr fontId="2"/>
  </si>
  <si>
    <t>２階スラブ配管・各所チェック・　　　　　コンクリート打ち込み合番</t>
    <rPh sb="1" eb="2">
      <t>カイ</t>
    </rPh>
    <rPh sb="5" eb="7">
      <t>ハイカン</t>
    </rPh>
    <rPh sb="8" eb="10">
      <t>カクショ</t>
    </rPh>
    <rPh sb="26" eb="27">
      <t>ウ</t>
    </rPh>
    <rPh sb="28" eb="29">
      <t>コ</t>
    </rPh>
    <rPh sb="30" eb="31">
      <t>ア</t>
    </rPh>
    <rPh sb="31" eb="32">
      <t>バン</t>
    </rPh>
    <phoneticPr fontId="2"/>
  </si>
  <si>
    <t>１２３４５６７　旭日電気工業（株）</t>
    <rPh sb="8" eb="10">
      <t>キョクジツ</t>
    </rPh>
    <rPh sb="10" eb="12">
      <t>デンキ</t>
    </rPh>
    <rPh sb="12" eb="14">
      <t>コウギョウ</t>
    </rPh>
    <rPh sb="14" eb="17">
      <t>カブ</t>
    </rPh>
    <phoneticPr fontId="2"/>
  </si>
  <si>
    <t>～</t>
    <phoneticPr fontId="2"/>
  </si>
  <si>
    <t>月  日</t>
    <rPh sb="0" eb="1">
      <t>ツキ</t>
    </rPh>
    <rPh sb="3" eb="4">
      <t>ヒ</t>
    </rPh>
    <phoneticPr fontId="2"/>
  </si>
  <si>
    <t>３階スラブ配管・各所チェック・　　　　　コンクリート打ち込み合番</t>
    <rPh sb="1" eb="2">
      <t>カイ</t>
    </rPh>
    <rPh sb="5" eb="7">
      <t>ハイカン</t>
    </rPh>
    <rPh sb="8" eb="10">
      <t>カクショ</t>
    </rPh>
    <rPh sb="26" eb="27">
      <t>ウ</t>
    </rPh>
    <rPh sb="28" eb="29">
      <t>コ</t>
    </rPh>
    <rPh sb="30" eb="31">
      <t>ア</t>
    </rPh>
    <rPh sb="31" eb="32">
      <t>バン</t>
    </rPh>
    <phoneticPr fontId="2"/>
  </si>
  <si>
    <t>休日</t>
    <rPh sb="0" eb="2">
      <t>キュウジツ</t>
    </rPh>
    <phoneticPr fontId="2"/>
  </si>
  <si>
    <t>４階スラブ配管・各所チェック・　　　　　コンクリート打ち込み合番</t>
    <rPh sb="1" eb="2">
      <t>カイ</t>
    </rPh>
    <rPh sb="5" eb="7">
      <t>ハイカン</t>
    </rPh>
    <rPh sb="8" eb="10">
      <t>カクショ</t>
    </rPh>
    <rPh sb="26" eb="27">
      <t>ウ</t>
    </rPh>
    <rPh sb="28" eb="29">
      <t>コ</t>
    </rPh>
    <rPh sb="30" eb="31">
      <t>ア</t>
    </rPh>
    <rPh sb="31" eb="32">
      <t>バン</t>
    </rPh>
    <phoneticPr fontId="2"/>
  </si>
  <si>
    <t>５階スラブ配管・各所チェック・　　　　　コンクリート打ち込み合番</t>
    <rPh sb="1" eb="2">
      <t>カイ</t>
    </rPh>
    <rPh sb="5" eb="7">
      <t>ハイカン</t>
    </rPh>
    <rPh sb="8" eb="10">
      <t>カクショ</t>
    </rPh>
    <rPh sb="26" eb="27">
      <t>ウ</t>
    </rPh>
    <rPh sb="28" eb="29">
      <t>コ</t>
    </rPh>
    <rPh sb="30" eb="31">
      <t>ア</t>
    </rPh>
    <rPh sb="31" eb="32">
      <t>バン</t>
    </rPh>
    <phoneticPr fontId="2"/>
  </si>
  <si>
    <t>６階スラブ配管・各所チェック・　　　　　コンクリート打ち込み合番</t>
    <rPh sb="1" eb="2">
      <t>カイ</t>
    </rPh>
    <rPh sb="5" eb="7">
      <t>ハイカン</t>
    </rPh>
    <rPh sb="8" eb="10">
      <t>カクショ</t>
    </rPh>
    <rPh sb="26" eb="27">
      <t>ウ</t>
    </rPh>
    <rPh sb="28" eb="29">
      <t>コ</t>
    </rPh>
    <rPh sb="30" eb="31">
      <t>ア</t>
    </rPh>
    <rPh sb="31" eb="32">
      <t>バン</t>
    </rPh>
    <phoneticPr fontId="2"/>
  </si>
  <si>
    <t>７階スラブ配管・各所チェック・　　　　　コンクリート打ち込み合番</t>
    <rPh sb="1" eb="2">
      <t>カイ</t>
    </rPh>
    <rPh sb="5" eb="7">
      <t>ハイカン</t>
    </rPh>
    <rPh sb="8" eb="10">
      <t>カクショ</t>
    </rPh>
    <rPh sb="26" eb="27">
      <t>ウ</t>
    </rPh>
    <rPh sb="28" eb="29">
      <t>コ</t>
    </rPh>
    <rPh sb="30" eb="31">
      <t>ア</t>
    </rPh>
    <rPh sb="31" eb="32">
      <t>バン</t>
    </rPh>
    <phoneticPr fontId="2"/>
  </si>
  <si>
    <t>作業月報</t>
    <rPh sb="0" eb="4">
      <t>サギョウゲッポウ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</si>
  <si>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</si>
  <si>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</si>
  <si>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</si>
  <si>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押印後必ず写しを保存願います。</t>
  </si>
  <si>
    <t>月</t>
  </si>
  <si>
    <t>金</t>
    <rPh sb="0" eb="1">
      <t>キン</t>
    </rPh>
    <phoneticPr fontId="2"/>
  </si>
  <si>
    <t>土</t>
    <rPh sb="0" eb="1">
      <t>ド</t>
    </rPh>
    <phoneticPr fontId="2"/>
  </si>
  <si>
    <t>2022.12.12改定</t>
    <rPh sb="10" eb="12">
      <t>カイテイ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</si>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</sst>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h:mm;@"/>
    <numFmt numFmtId="178" formatCode="[$-411]ggge&quot;年&quot;m&quot;月&quot;d&quot;日&quot;;@"/>
    <numFmt numFmtId="179" formatCode="yyyy&quot;年&quot;m&quot;月&quot;d&quot;日&quot;;@"/>
    <numFmt numFmtId="180" formatCode="0_);[Red]\(0\)"/>
    <numFmt numFmtId="181" formatCode="aaa"/>
  </numFmts>
  <fonts count="9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36"/>
      <name val="ＭＳ 明朝"/>
      <family val="1"/>
      <charset val="128"/>
    </font>
    <font>
      <sz val="2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/>
    <xf numFmtId="176" fontId="4" fillId="0" borderId="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176" fontId="4" fillId="0" borderId="46" xfId="0" applyNumberFormat="1" applyFont="1" applyBorder="1" applyAlignment="1">
      <alignment horizontal="right" vertical="center" shrinkToFit="1"/>
    </xf>
    <xf numFmtId="176" fontId="4" fillId="0" borderId="4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80" fontId="7" fillId="0" borderId="34" xfId="0" applyNumberFormat="1" applyFont="1" applyBorder="1" applyAlignment="1">
      <alignment horizontal="center" vertical="center"/>
    </xf>
    <xf numFmtId="181" fontId="7" fillId="0" borderId="15" xfId="0" applyNumberFormat="1" applyFont="1" applyBorder="1" applyAlignment="1">
      <alignment horizontal="center" vertical="center"/>
    </xf>
    <xf numFmtId="181" fontId="7" fillId="0" borderId="17" xfId="0" applyNumberFormat="1" applyFon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1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8" xfId="0" applyNumberFormat="1" applyFont="1" applyBorder="1" applyAlignment="1">
      <alignment horizontal="right" vertical="center" shrinkToFit="1"/>
    </xf>
    <xf numFmtId="0" fontId="4" fillId="0" borderId="29" xfId="0" applyFont="1" applyBorder="1" applyAlignment="1">
      <alignment horizontal="right" vertical="center" shrinkToFit="1"/>
    </xf>
    <xf numFmtId="0" fontId="4" fillId="0" borderId="30" xfId="0" applyFont="1" applyBorder="1" applyAlignment="1">
      <alignment horizontal="right" vertical="center" shrinkToFi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right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justify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left" vertical="center" shrinkToFit="1"/>
    </xf>
    <xf numFmtId="0" fontId="4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justify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38100</xdr:rowOff>
    </xdr:from>
    <xdr:to>
      <xdr:col>24</xdr:col>
      <xdr:colOff>638175</xdr:colOff>
      <xdr:row>2</xdr:row>
      <xdr:rowOff>238125</xdr:rowOff>
    </xdr:to>
    <xdr:sp macro="" textlink="">
      <xdr:nvSpPr>
        <xdr:cNvPr id="7185" name="Oval 6">
          <a:extLst>
            <a:ext uri="{FF2B5EF4-FFF2-40B4-BE49-F238E27FC236}">
              <a16:creationId xmlns:a16="http://schemas.microsoft.com/office/drawing/2014/main" id="{E2BB58E4-F281-9235-D455-BBB64DCDB1E9}"/>
            </a:ext>
          </a:extLst>
        </xdr:cNvPr>
        <xdr:cNvSpPr>
          <a:spLocks noChangeArrowheads="1"/>
        </xdr:cNvSpPr>
      </xdr:nvSpPr>
      <xdr:spPr bwMode="auto">
        <a:xfrm>
          <a:off x="18154650" y="533400"/>
          <a:ext cx="571500" cy="638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295275</xdr:colOff>
      <xdr:row>1</xdr:row>
      <xdr:rowOff>419100</xdr:rowOff>
    </xdr:from>
    <xdr:to>
      <xdr:col>24</xdr:col>
      <xdr:colOff>1438275</xdr:colOff>
      <xdr:row>2</xdr:row>
      <xdr:rowOff>590550</xdr:rowOff>
    </xdr:to>
    <xdr:sp macro="" textlink="">
      <xdr:nvSpPr>
        <xdr:cNvPr id="5147" name="Oval 6">
          <a:extLst>
            <a:ext uri="{FF2B5EF4-FFF2-40B4-BE49-F238E27FC236}">
              <a16:creationId xmlns:a16="http://schemas.microsoft.com/office/drawing/2014/main" id="{DC4AA10F-8E7F-CFC8-9661-03B02755235A}"/>
            </a:ext>
          </a:extLst>
        </xdr:cNvPr>
        <xdr:cNvSpPr>
          <a:spLocks noChangeArrowheads="1"/>
        </xdr:cNvSpPr>
      </xdr:nvSpPr>
      <xdr:spPr bwMode="auto">
        <a:xfrm>
          <a:off x="18383250" y="914400"/>
          <a:ext cx="390525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showZeros="0" tabSelected="1" view="pageBreakPreview" zoomScale="50" zoomScaleNormal="55" zoomScaleSheetLayoutView="50" workbookViewId="0">
      <selection activeCell="I3" sqref="I3"/>
    </sheetView>
  </sheetViews>
  <sheetFormatPr defaultRowHeight="14.25"/>
  <cols>
    <col min="1" max="2" width="9" style="2" customWidth="1"/>
    <col min="3" max="3" width="14.75" customWidth="1"/>
    <col min="4" max="4" width="13.875" customWidth="1"/>
    <col min="5" max="5" width="13.25" customWidth="1"/>
    <col min="6" max="6" width="13.625" customWidth="1"/>
    <col min="7" max="7" width="11.375" customWidth="1"/>
    <col min="8" max="9" width="6" customWidth="1"/>
    <col min="10" max="10" width="11.375" customWidth="1"/>
    <col min="11" max="11" width="5.125" customWidth="1"/>
    <col min="12" max="13" width="9" customWidth="1"/>
    <col min="16" max="16" width="17.5" customWidth="1"/>
    <col min="17" max="17" width="13.75" customWidth="1"/>
    <col min="18" max="18" width="11.5" customWidth="1"/>
    <col min="19" max="20" width="6.125" customWidth="1"/>
    <col min="21" max="21" width="11.5" customWidth="1"/>
    <col min="22" max="22" width="3.5" customWidth="1"/>
    <col min="23" max="24" width="9" customWidth="1"/>
    <col min="27" max="27" width="19" customWidth="1"/>
    <col min="28" max="28" width="13.75" customWidth="1"/>
    <col min="29" max="29" width="11.5" customWidth="1"/>
    <col min="30" max="31" width="6" customWidth="1"/>
    <col min="32" max="32" width="11.5" customWidth="1"/>
  </cols>
  <sheetData>
    <row r="1" spans="1:32" ht="39.6" customHeight="1">
      <c r="A1" s="113" t="s">
        <v>30</v>
      </c>
      <c r="B1" s="113"/>
      <c r="C1" s="113"/>
      <c r="D1" s="113"/>
      <c r="E1" s="113"/>
      <c r="I1" s="114" t="s">
        <v>0</v>
      </c>
      <c r="J1" s="114"/>
      <c r="K1" s="4"/>
      <c r="L1" s="17"/>
      <c r="M1" s="17"/>
      <c r="N1" s="17"/>
      <c r="O1" s="17"/>
      <c r="P1" s="101" t="s">
        <v>18</v>
      </c>
      <c r="Q1" s="101"/>
      <c r="R1" s="102"/>
      <c r="S1" s="102"/>
      <c r="T1" s="102"/>
      <c r="U1" s="102"/>
      <c r="V1" s="102"/>
      <c r="W1" s="102"/>
      <c r="X1" s="102"/>
      <c r="Y1" s="3"/>
      <c r="AA1" s="95" t="s">
        <v>16</v>
      </c>
      <c r="AB1" s="96"/>
      <c r="AC1" s="97"/>
      <c r="AD1" s="98" t="s">
        <v>1</v>
      </c>
      <c r="AE1" s="99"/>
    </row>
    <row r="2" spans="1:32" ht="34.5" customHeight="1">
      <c r="A2" s="113"/>
      <c r="B2" s="113"/>
      <c r="C2" s="113"/>
      <c r="D2" s="113"/>
      <c r="E2" s="113"/>
      <c r="I2" s="100">
        <f ca="1">TODAY()</f>
        <v>44953</v>
      </c>
      <c r="J2" s="100"/>
      <c r="K2" s="100"/>
      <c r="L2" s="100"/>
      <c r="M2" s="17"/>
      <c r="N2" s="17"/>
      <c r="O2" s="17"/>
      <c r="P2" s="101" t="s">
        <v>2</v>
      </c>
      <c r="Q2" s="101"/>
      <c r="R2" s="102"/>
      <c r="S2" s="102"/>
      <c r="T2" s="102"/>
      <c r="U2" s="102"/>
      <c r="V2" s="102"/>
      <c r="W2" s="102"/>
      <c r="X2" s="102"/>
      <c r="Y2" s="2" t="s">
        <v>19</v>
      </c>
      <c r="AA2" s="103"/>
      <c r="AB2" s="104"/>
      <c r="AC2" s="105"/>
      <c r="AD2" s="109"/>
      <c r="AE2" s="110"/>
    </row>
    <row r="3" spans="1:32" ht="40.5" customHeight="1" thickBot="1">
      <c r="I3" s="2"/>
      <c r="AA3" s="106"/>
      <c r="AB3" s="107"/>
      <c r="AC3" s="108"/>
      <c r="AD3" s="111"/>
      <c r="AE3" s="112"/>
    </row>
    <row r="4" spans="1:32" ht="38.1" customHeight="1" thickBot="1">
      <c r="A4" s="21">
        <v>2023</v>
      </c>
      <c r="B4" s="22" t="s">
        <v>39</v>
      </c>
      <c r="C4" s="23">
        <v>1</v>
      </c>
      <c r="D4" s="20" t="s">
        <v>32</v>
      </c>
      <c r="E4" s="87" t="s">
        <v>3</v>
      </c>
      <c r="F4" s="87"/>
      <c r="G4" s="88"/>
      <c r="H4" s="88"/>
      <c r="I4" s="88"/>
      <c r="J4" s="88"/>
      <c r="K4" s="88"/>
      <c r="L4" s="88"/>
      <c r="M4" s="88"/>
      <c r="N4" s="89"/>
      <c r="O4" s="90"/>
    </row>
    <row r="5" spans="1:32" ht="31.5" customHeight="1">
      <c r="A5" s="91" t="s">
        <v>31</v>
      </c>
      <c r="B5" s="75" t="s">
        <v>4</v>
      </c>
      <c r="C5" s="92" t="s">
        <v>17</v>
      </c>
      <c r="D5" s="93"/>
      <c r="E5" s="94"/>
      <c r="F5" s="75" t="s">
        <v>5</v>
      </c>
      <c r="G5" s="75" t="s">
        <v>9</v>
      </c>
      <c r="H5" s="75"/>
      <c r="I5" s="75"/>
      <c r="J5" s="115"/>
      <c r="L5" s="91" t="s">
        <v>31</v>
      </c>
      <c r="M5" s="75" t="s">
        <v>4</v>
      </c>
      <c r="N5" s="77" t="s">
        <v>17</v>
      </c>
      <c r="O5" s="78"/>
      <c r="P5" s="79"/>
      <c r="Q5" s="83" t="s">
        <v>5</v>
      </c>
      <c r="R5" s="83" t="s">
        <v>9</v>
      </c>
      <c r="S5" s="83"/>
      <c r="T5" s="83"/>
      <c r="U5" s="84"/>
      <c r="W5" s="85" t="s">
        <v>31</v>
      </c>
      <c r="X5" s="83" t="s">
        <v>4</v>
      </c>
      <c r="Y5" s="77" t="s">
        <v>17</v>
      </c>
      <c r="Z5" s="78"/>
      <c r="AA5" s="79"/>
      <c r="AB5" s="83" t="s">
        <v>5</v>
      </c>
      <c r="AC5" s="83" t="s">
        <v>9</v>
      </c>
      <c r="AD5" s="83"/>
      <c r="AE5" s="83"/>
      <c r="AF5" s="84"/>
    </row>
    <row r="6" spans="1:32" ht="31.5" customHeight="1">
      <c r="A6" s="86"/>
      <c r="B6" s="76"/>
      <c r="C6" s="80"/>
      <c r="D6" s="81"/>
      <c r="E6" s="82"/>
      <c r="F6" s="76"/>
      <c r="G6" s="15" t="s">
        <v>6</v>
      </c>
      <c r="H6" s="73" t="s">
        <v>7</v>
      </c>
      <c r="I6" s="74"/>
      <c r="J6" s="16" t="s">
        <v>8</v>
      </c>
      <c r="L6" s="86"/>
      <c r="M6" s="76"/>
      <c r="N6" s="80"/>
      <c r="O6" s="81"/>
      <c r="P6" s="82"/>
      <c r="Q6" s="76"/>
      <c r="R6" s="15" t="s">
        <v>6</v>
      </c>
      <c r="S6" s="73" t="s">
        <v>7</v>
      </c>
      <c r="T6" s="74"/>
      <c r="U6" s="16" t="s">
        <v>8</v>
      </c>
      <c r="W6" s="86"/>
      <c r="X6" s="76"/>
      <c r="Y6" s="80"/>
      <c r="Z6" s="81"/>
      <c r="AA6" s="82"/>
      <c r="AB6" s="76"/>
      <c r="AC6" s="15" t="s">
        <v>6</v>
      </c>
      <c r="AD6" s="73" t="s">
        <v>7</v>
      </c>
      <c r="AE6" s="74"/>
      <c r="AF6" s="16" t="s">
        <v>8</v>
      </c>
    </row>
    <row r="7" spans="1:32" ht="31.5" customHeight="1">
      <c r="A7" s="28">
        <v>21</v>
      </c>
      <c r="B7" s="49">
        <f>DATE($A$4,$C$4,A7)</f>
        <v>44947</v>
      </c>
      <c r="C7" s="30"/>
      <c r="D7" s="31"/>
      <c r="E7" s="32"/>
      <c r="F7" s="5"/>
      <c r="G7" s="54"/>
      <c r="H7" s="57"/>
      <c r="I7" s="58"/>
      <c r="J7" s="63">
        <f>SUM(G7:I9)</f>
        <v>0</v>
      </c>
      <c r="L7" s="28">
        <v>1</v>
      </c>
      <c r="M7" s="49">
        <f>DATE($A$4,$C$4+1,L7)</f>
        <v>44958</v>
      </c>
      <c r="N7" s="30"/>
      <c r="O7" s="31"/>
      <c r="P7" s="32"/>
      <c r="Q7" s="5"/>
      <c r="R7" s="54"/>
      <c r="S7" s="57"/>
      <c r="T7" s="58"/>
      <c r="U7" s="63">
        <f>SUM(R7:T9)</f>
        <v>0</v>
      </c>
      <c r="W7" s="28">
        <v>12</v>
      </c>
      <c r="X7" s="49">
        <f t="shared" ref="X7" si="0">DATE($A$4,$C$4+1,W7)</f>
        <v>44969</v>
      </c>
      <c r="Y7" s="30"/>
      <c r="Z7" s="31"/>
      <c r="AA7" s="32"/>
      <c r="AB7" s="5"/>
      <c r="AC7" s="54"/>
      <c r="AD7" s="57"/>
      <c r="AE7" s="58"/>
      <c r="AF7" s="63">
        <f>SUM(AC7:AE9)</f>
        <v>0</v>
      </c>
    </row>
    <row r="8" spans="1:32" ht="31.5" customHeight="1">
      <c r="A8" s="28"/>
      <c r="B8" s="49"/>
      <c r="C8" s="33"/>
      <c r="D8" s="34"/>
      <c r="E8" s="35"/>
      <c r="F8" s="7" t="s">
        <v>22</v>
      </c>
      <c r="G8" s="55"/>
      <c r="H8" s="59"/>
      <c r="I8" s="60"/>
      <c r="J8" s="64"/>
      <c r="L8" s="28"/>
      <c r="M8" s="49"/>
      <c r="N8" s="33"/>
      <c r="O8" s="34"/>
      <c r="P8" s="35"/>
      <c r="Q8" s="7" t="s">
        <v>22</v>
      </c>
      <c r="R8" s="55"/>
      <c r="S8" s="59"/>
      <c r="T8" s="60"/>
      <c r="U8" s="64"/>
      <c r="W8" s="28"/>
      <c r="X8" s="49"/>
      <c r="Y8" s="33"/>
      <c r="Z8" s="34"/>
      <c r="AA8" s="35"/>
      <c r="AB8" s="7" t="s">
        <v>22</v>
      </c>
      <c r="AC8" s="55"/>
      <c r="AD8" s="59"/>
      <c r="AE8" s="60"/>
      <c r="AF8" s="64"/>
    </row>
    <row r="9" spans="1:32" ht="31.5" customHeight="1">
      <c r="A9" s="28"/>
      <c r="B9" s="49"/>
      <c r="C9" s="36"/>
      <c r="D9" s="37"/>
      <c r="E9" s="38"/>
      <c r="F9" s="6"/>
      <c r="G9" s="56"/>
      <c r="H9" s="61"/>
      <c r="I9" s="62"/>
      <c r="J9" s="65"/>
      <c r="L9" s="28"/>
      <c r="M9" s="49"/>
      <c r="N9" s="36"/>
      <c r="O9" s="37"/>
      <c r="P9" s="38"/>
      <c r="Q9" s="6"/>
      <c r="R9" s="56"/>
      <c r="S9" s="61"/>
      <c r="T9" s="62"/>
      <c r="U9" s="65"/>
      <c r="W9" s="28"/>
      <c r="X9" s="49"/>
      <c r="Y9" s="36"/>
      <c r="Z9" s="37"/>
      <c r="AA9" s="38"/>
      <c r="AB9" s="6"/>
      <c r="AC9" s="56"/>
      <c r="AD9" s="61"/>
      <c r="AE9" s="62"/>
      <c r="AF9" s="65"/>
    </row>
    <row r="10" spans="1:32" ht="31.5" customHeight="1">
      <c r="A10" s="28">
        <v>22</v>
      </c>
      <c r="B10" s="49">
        <f t="shared" ref="B10" si="1">DATE($A$4,$C$4,A10)</f>
        <v>44948</v>
      </c>
      <c r="C10" s="30"/>
      <c r="D10" s="31"/>
      <c r="E10" s="32"/>
      <c r="F10" s="5"/>
      <c r="G10" s="54"/>
      <c r="H10" s="57"/>
      <c r="I10" s="58"/>
      <c r="J10" s="63">
        <f>SUM(G10:I12)</f>
        <v>0</v>
      </c>
      <c r="L10" s="28">
        <v>2</v>
      </c>
      <c r="M10" s="49">
        <f t="shared" ref="M10" si="2">DATE($A$4,$C$4+1,L10)</f>
        <v>44959</v>
      </c>
      <c r="N10" s="30"/>
      <c r="O10" s="31"/>
      <c r="P10" s="32"/>
      <c r="Q10" s="5"/>
      <c r="R10" s="54"/>
      <c r="S10" s="57"/>
      <c r="T10" s="58"/>
      <c r="U10" s="63">
        <f>SUM(R10:T12)</f>
        <v>0</v>
      </c>
      <c r="W10" s="28">
        <v>13</v>
      </c>
      <c r="X10" s="49">
        <f t="shared" ref="X10" si="3">DATE($A$4,$C$4+1,W10)</f>
        <v>44970</v>
      </c>
      <c r="Y10" s="30"/>
      <c r="Z10" s="31"/>
      <c r="AA10" s="32"/>
      <c r="AB10" s="5"/>
      <c r="AC10" s="54"/>
      <c r="AD10" s="57"/>
      <c r="AE10" s="58"/>
      <c r="AF10" s="63">
        <f>SUM(AC10:AE12)</f>
        <v>0</v>
      </c>
    </row>
    <row r="11" spans="1:32" ht="31.5" customHeight="1">
      <c r="A11" s="28"/>
      <c r="B11" s="49"/>
      <c r="C11" s="33"/>
      <c r="D11" s="34"/>
      <c r="E11" s="35"/>
      <c r="F11" s="7" t="s">
        <v>22</v>
      </c>
      <c r="G11" s="55"/>
      <c r="H11" s="59"/>
      <c r="I11" s="60"/>
      <c r="J11" s="64"/>
      <c r="L11" s="28"/>
      <c r="M11" s="49"/>
      <c r="N11" s="33"/>
      <c r="O11" s="34"/>
      <c r="P11" s="35"/>
      <c r="Q11" s="7" t="s">
        <v>22</v>
      </c>
      <c r="R11" s="55"/>
      <c r="S11" s="59"/>
      <c r="T11" s="60"/>
      <c r="U11" s="64"/>
      <c r="W11" s="28"/>
      <c r="X11" s="49"/>
      <c r="Y11" s="33"/>
      <c r="Z11" s="34"/>
      <c r="AA11" s="35"/>
      <c r="AB11" s="7" t="s">
        <v>22</v>
      </c>
      <c r="AC11" s="55"/>
      <c r="AD11" s="59"/>
      <c r="AE11" s="60"/>
      <c r="AF11" s="64"/>
    </row>
    <row r="12" spans="1:32" ht="31.5" customHeight="1">
      <c r="A12" s="28"/>
      <c r="B12" s="49"/>
      <c r="C12" s="36"/>
      <c r="D12" s="37"/>
      <c r="E12" s="38"/>
      <c r="F12" s="6"/>
      <c r="G12" s="56"/>
      <c r="H12" s="61"/>
      <c r="I12" s="62"/>
      <c r="J12" s="65"/>
      <c r="L12" s="28"/>
      <c r="M12" s="49"/>
      <c r="N12" s="36"/>
      <c r="O12" s="37"/>
      <c r="P12" s="38"/>
      <c r="Q12" s="6"/>
      <c r="R12" s="56"/>
      <c r="S12" s="61"/>
      <c r="T12" s="62"/>
      <c r="U12" s="65"/>
      <c r="W12" s="28"/>
      <c r="X12" s="49"/>
      <c r="Y12" s="36"/>
      <c r="Z12" s="37"/>
      <c r="AA12" s="38"/>
      <c r="AB12" s="6"/>
      <c r="AC12" s="56"/>
      <c r="AD12" s="61"/>
      <c r="AE12" s="62"/>
      <c r="AF12" s="65"/>
    </row>
    <row r="13" spans="1:32" ht="31.5" customHeight="1">
      <c r="A13" s="28">
        <v>23</v>
      </c>
      <c r="B13" s="49">
        <f t="shared" ref="B13" si="4">DATE($A$4,$C$4,A13)</f>
        <v>44949</v>
      </c>
      <c r="C13" s="30"/>
      <c r="D13" s="31"/>
      <c r="E13" s="32"/>
      <c r="F13" s="5"/>
      <c r="G13" s="54"/>
      <c r="H13" s="57"/>
      <c r="I13" s="58"/>
      <c r="J13" s="63">
        <f>SUM(G13:I15)</f>
        <v>0</v>
      </c>
      <c r="L13" s="28">
        <v>3</v>
      </c>
      <c r="M13" s="49">
        <f t="shared" ref="M13" si="5">DATE($A$4,$C$4+1,L13)</f>
        <v>44960</v>
      </c>
      <c r="N13" s="30"/>
      <c r="O13" s="31"/>
      <c r="P13" s="32"/>
      <c r="Q13" s="5"/>
      <c r="R13" s="54"/>
      <c r="S13" s="57"/>
      <c r="T13" s="58"/>
      <c r="U13" s="63">
        <f>SUM(R13:T15)</f>
        <v>0</v>
      </c>
      <c r="W13" s="28">
        <v>14</v>
      </c>
      <c r="X13" s="49">
        <f t="shared" ref="X13" si="6">DATE($A$4,$C$4+1,W13)</f>
        <v>44971</v>
      </c>
      <c r="Y13" s="30"/>
      <c r="Z13" s="31"/>
      <c r="AA13" s="32"/>
      <c r="AB13" s="5"/>
      <c r="AC13" s="54"/>
      <c r="AD13" s="57"/>
      <c r="AE13" s="58"/>
      <c r="AF13" s="63">
        <f>SUM(AC13:AE15)</f>
        <v>0</v>
      </c>
    </row>
    <row r="14" spans="1:32" ht="31.5" customHeight="1">
      <c r="A14" s="28"/>
      <c r="B14" s="49"/>
      <c r="C14" s="33"/>
      <c r="D14" s="34"/>
      <c r="E14" s="35"/>
      <c r="F14" s="7" t="s">
        <v>22</v>
      </c>
      <c r="G14" s="55"/>
      <c r="H14" s="59"/>
      <c r="I14" s="60"/>
      <c r="J14" s="64"/>
      <c r="L14" s="28"/>
      <c r="M14" s="49"/>
      <c r="N14" s="33"/>
      <c r="O14" s="34"/>
      <c r="P14" s="35"/>
      <c r="Q14" s="7" t="s">
        <v>22</v>
      </c>
      <c r="R14" s="55"/>
      <c r="S14" s="59"/>
      <c r="T14" s="60"/>
      <c r="U14" s="64"/>
      <c r="W14" s="28"/>
      <c r="X14" s="49"/>
      <c r="Y14" s="33"/>
      <c r="Z14" s="34"/>
      <c r="AA14" s="35"/>
      <c r="AB14" s="7" t="s">
        <v>22</v>
      </c>
      <c r="AC14" s="55"/>
      <c r="AD14" s="59"/>
      <c r="AE14" s="60"/>
      <c r="AF14" s="64"/>
    </row>
    <row r="15" spans="1:32" ht="31.5" customHeight="1">
      <c r="A15" s="28"/>
      <c r="B15" s="49"/>
      <c r="C15" s="36"/>
      <c r="D15" s="37"/>
      <c r="E15" s="38"/>
      <c r="F15" s="6"/>
      <c r="G15" s="56"/>
      <c r="H15" s="61"/>
      <c r="I15" s="62"/>
      <c r="J15" s="65"/>
      <c r="L15" s="28"/>
      <c r="M15" s="49"/>
      <c r="N15" s="36"/>
      <c r="O15" s="37"/>
      <c r="P15" s="38"/>
      <c r="Q15" s="6"/>
      <c r="R15" s="56"/>
      <c r="S15" s="61"/>
      <c r="T15" s="62"/>
      <c r="U15" s="65"/>
      <c r="W15" s="28"/>
      <c r="X15" s="49"/>
      <c r="Y15" s="36"/>
      <c r="Z15" s="37"/>
      <c r="AA15" s="38"/>
      <c r="AB15" s="6"/>
      <c r="AC15" s="56"/>
      <c r="AD15" s="61"/>
      <c r="AE15" s="62"/>
      <c r="AF15" s="65"/>
    </row>
    <row r="16" spans="1:32" ht="31.5" customHeight="1">
      <c r="A16" s="28">
        <v>24</v>
      </c>
      <c r="B16" s="49">
        <f t="shared" ref="B16" si="7">DATE($A$4,$C$4,A16)</f>
        <v>44950</v>
      </c>
      <c r="C16" s="30"/>
      <c r="D16" s="31"/>
      <c r="E16" s="32"/>
      <c r="F16" s="5"/>
      <c r="G16" s="54"/>
      <c r="H16" s="57"/>
      <c r="I16" s="58"/>
      <c r="J16" s="63">
        <f>SUM(G16:I18)</f>
        <v>0</v>
      </c>
      <c r="L16" s="28">
        <v>4</v>
      </c>
      <c r="M16" s="49">
        <f t="shared" ref="M16" si="8">DATE($A$4,$C$4+1,L16)</f>
        <v>44961</v>
      </c>
      <c r="N16" s="30"/>
      <c r="O16" s="31"/>
      <c r="P16" s="32"/>
      <c r="Q16" s="5"/>
      <c r="R16" s="54"/>
      <c r="S16" s="57"/>
      <c r="T16" s="58"/>
      <c r="U16" s="63">
        <f>SUM(R16:T18)</f>
        <v>0</v>
      </c>
      <c r="W16" s="28">
        <v>15</v>
      </c>
      <c r="X16" s="49">
        <f t="shared" ref="X16" si="9">DATE($A$4,$C$4+1,W16)</f>
        <v>44972</v>
      </c>
      <c r="Y16" s="30"/>
      <c r="Z16" s="31"/>
      <c r="AA16" s="32"/>
      <c r="AB16" s="5"/>
      <c r="AC16" s="54"/>
      <c r="AD16" s="57"/>
      <c r="AE16" s="58"/>
      <c r="AF16" s="63">
        <f>SUM(AC16:AE18)</f>
        <v>0</v>
      </c>
    </row>
    <row r="17" spans="1:32" ht="31.5" customHeight="1">
      <c r="A17" s="28"/>
      <c r="B17" s="49"/>
      <c r="C17" s="33"/>
      <c r="D17" s="34"/>
      <c r="E17" s="35"/>
      <c r="F17" s="7" t="s">
        <v>22</v>
      </c>
      <c r="G17" s="55"/>
      <c r="H17" s="59"/>
      <c r="I17" s="60"/>
      <c r="J17" s="64"/>
      <c r="L17" s="28"/>
      <c r="M17" s="49"/>
      <c r="N17" s="33"/>
      <c r="O17" s="34"/>
      <c r="P17" s="35"/>
      <c r="Q17" s="7" t="s">
        <v>22</v>
      </c>
      <c r="R17" s="55"/>
      <c r="S17" s="59"/>
      <c r="T17" s="60"/>
      <c r="U17" s="64"/>
      <c r="W17" s="28"/>
      <c r="X17" s="49"/>
      <c r="Y17" s="33"/>
      <c r="Z17" s="34"/>
      <c r="AA17" s="35"/>
      <c r="AB17" s="7" t="s">
        <v>22</v>
      </c>
      <c r="AC17" s="55"/>
      <c r="AD17" s="59"/>
      <c r="AE17" s="60"/>
      <c r="AF17" s="64"/>
    </row>
    <row r="18" spans="1:32" ht="31.5" customHeight="1">
      <c r="A18" s="28"/>
      <c r="B18" s="49"/>
      <c r="C18" s="36"/>
      <c r="D18" s="37"/>
      <c r="E18" s="38"/>
      <c r="F18" s="6"/>
      <c r="G18" s="56"/>
      <c r="H18" s="61"/>
      <c r="I18" s="62"/>
      <c r="J18" s="65"/>
      <c r="L18" s="28"/>
      <c r="M18" s="49"/>
      <c r="N18" s="36"/>
      <c r="O18" s="37"/>
      <c r="P18" s="38"/>
      <c r="Q18" s="6"/>
      <c r="R18" s="56"/>
      <c r="S18" s="61"/>
      <c r="T18" s="62"/>
      <c r="U18" s="65"/>
      <c r="W18" s="28"/>
      <c r="X18" s="49"/>
      <c r="Y18" s="36"/>
      <c r="Z18" s="37"/>
      <c r="AA18" s="38"/>
      <c r="AB18" s="6"/>
      <c r="AC18" s="56"/>
      <c r="AD18" s="61"/>
      <c r="AE18" s="62"/>
      <c r="AF18" s="65"/>
    </row>
    <row r="19" spans="1:32" ht="31.5" customHeight="1">
      <c r="A19" s="28">
        <v>25</v>
      </c>
      <c r="B19" s="49">
        <f t="shared" ref="B19" si="10">DATE($A$4,$C$4,A19)</f>
        <v>44951</v>
      </c>
      <c r="C19" s="30"/>
      <c r="D19" s="31"/>
      <c r="E19" s="32"/>
      <c r="F19" s="5"/>
      <c r="G19" s="54"/>
      <c r="H19" s="57"/>
      <c r="I19" s="58"/>
      <c r="J19" s="63">
        <f>SUM(G19:I21)</f>
        <v>0</v>
      </c>
      <c r="L19" s="28">
        <v>5</v>
      </c>
      <c r="M19" s="49">
        <f t="shared" ref="M19" si="11">DATE($A$4,$C$4+1,L19)</f>
        <v>44962</v>
      </c>
      <c r="N19" s="30"/>
      <c r="O19" s="31"/>
      <c r="P19" s="32"/>
      <c r="Q19" s="5"/>
      <c r="R19" s="54"/>
      <c r="S19" s="57"/>
      <c r="T19" s="58"/>
      <c r="U19" s="63">
        <f>SUM(R19:T21)</f>
        <v>0</v>
      </c>
      <c r="W19" s="28">
        <v>16</v>
      </c>
      <c r="X19" s="49">
        <f t="shared" ref="X19" si="12">DATE($A$4,$C$4+1,W19)</f>
        <v>44973</v>
      </c>
      <c r="Y19" s="30"/>
      <c r="Z19" s="31"/>
      <c r="AA19" s="32"/>
      <c r="AB19" s="5"/>
      <c r="AC19" s="54"/>
      <c r="AD19" s="57"/>
      <c r="AE19" s="58"/>
      <c r="AF19" s="63">
        <f>SUM(AC19:AE21)</f>
        <v>0</v>
      </c>
    </row>
    <row r="20" spans="1:32" ht="31.5" customHeight="1">
      <c r="A20" s="28"/>
      <c r="B20" s="49"/>
      <c r="C20" s="33"/>
      <c r="D20" s="34"/>
      <c r="E20" s="35"/>
      <c r="F20" s="7" t="s">
        <v>22</v>
      </c>
      <c r="G20" s="55"/>
      <c r="H20" s="59"/>
      <c r="I20" s="60"/>
      <c r="J20" s="64"/>
      <c r="L20" s="28"/>
      <c r="M20" s="49"/>
      <c r="N20" s="33"/>
      <c r="O20" s="34"/>
      <c r="P20" s="35"/>
      <c r="Q20" s="7" t="s">
        <v>22</v>
      </c>
      <c r="R20" s="55"/>
      <c r="S20" s="59"/>
      <c r="T20" s="60"/>
      <c r="U20" s="64"/>
      <c r="W20" s="28"/>
      <c r="X20" s="49"/>
      <c r="Y20" s="33"/>
      <c r="Z20" s="34"/>
      <c r="AA20" s="35"/>
      <c r="AB20" s="7" t="s">
        <v>22</v>
      </c>
      <c r="AC20" s="55"/>
      <c r="AD20" s="59"/>
      <c r="AE20" s="60"/>
      <c r="AF20" s="64"/>
    </row>
    <row r="21" spans="1:32" ht="31.5" customHeight="1">
      <c r="A21" s="28"/>
      <c r="B21" s="49"/>
      <c r="C21" s="36"/>
      <c r="D21" s="37"/>
      <c r="E21" s="38"/>
      <c r="F21" s="6"/>
      <c r="G21" s="56"/>
      <c r="H21" s="61"/>
      <c r="I21" s="62"/>
      <c r="J21" s="65"/>
      <c r="L21" s="28"/>
      <c r="M21" s="49"/>
      <c r="N21" s="36"/>
      <c r="O21" s="37"/>
      <c r="P21" s="38"/>
      <c r="Q21" s="6"/>
      <c r="R21" s="56"/>
      <c r="S21" s="61"/>
      <c r="T21" s="62"/>
      <c r="U21" s="65"/>
      <c r="W21" s="28"/>
      <c r="X21" s="49"/>
      <c r="Y21" s="36"/>
      <c r="Z21" s="37"/>
      <c r="AA21" s="38"/>
      <c r="AB21" s="6"/>
      <c r="AC21" s="56"/>
      <c r="AD21" s="61"/>
      <c r="AE21" s="62"/>
      <c r="AF21" s="65"/>
    </row>
    <row r="22" spans="1:32" ht="31.5" customHeight="1">
      <c r="A22" s="28">
        <v>26</v>
      </c>
      <c r="B22" s="49">
        <f t="shared" ref="B22" si="13">DATE($A$4,$C$4,A22)</f>
        <v>44952</v>
      </c>
      <c r="C22" s="30"/>
      <c r="D22" s="31"/>
      <c r="E22" s="32"/>
      <c r="F22" s="5"/>
      <c r="G22" s="54"/>
      <c r="H22" s="57"/>
      <c r="I22" s="58"/>
      <c r="J22" s="63">
        <f>SUM(G22:I24)</f>
        <v>0</v>
      </c>
      <c r="L22" s="28">
        <v>6</v>
      </c>
      <c r="M22" s="49">
        <f t="shared" ref="M22" si="14">DATE($A$4,$C$4+1,L22)</f>
        <v>44963</v>
      </c>
      <c r="N22" s="30"/>
      <c r="O22" s="31"/>
      <c r="P22" s="32"/>
      <c r="Q22" s="5"/>
      <c r="R22" s="54"/>
      <c r="S22" s="57"/>
      <c r="T22" s="58"/>
      <c r="U22" s="63">
        <f>SUM(R22:T24)</f>
        <v>0</v>
      </c>
      <c r="W22" s="28">
        <v>17</v>
      </c>
      <c r="X22" s="49">
        <f t="shared" ref="X22" si="15">DATE($A$4,$C$4+1,W22)</f>
        <v>44974</v>
      </c>
      <c r="Y22" s="30"/>
      <c r="Z22" s="31"/>
      <c r="AA22" s="32"/>
      <c r="AB22" s="5"/>
      <c r="AC22" s="54"/>
      <c r="AD22" s="57"/>
      <c r="AE22" s="58"/>
      <c r="AF22" s="63">
        <f>SUM(AC22:AE24)</f>
        <v>0</v>
      </c>
    </row>
    <row r="23" spans="1:32" ht="31.5" customHeight="1">
      <c r="A23" s="28"/>
      <c r="B23" s="49"/>
      <c r="C23" s="33"/>
      <c r="D23" s="34"/>
      <c r="E23" s="35"/>
      <c r="F23" s="7" t="s">
        <v>22</v>
      </c>
      <c r="G23" s="55"/>
      <c r="H23" s="59"/>
      <c r="I23" s="60"/>
      <c r="J23" s="64"/>
      <c r="L23" s="28"/>
      <c r="M23" s="49"/>
      <c r="N23" s="33"/>
      <c r="O23" s="34"/>
      <c r="P23" s="35"/>
      <c r="Q23" s="7" t="s">
        <v>22</v>
      </c>
      <c r="R23" s="55"/>
      <c r="S23" s="59"/>
      <c r="T23" s="60"/>
      <c r="U23" s="64"/>
      <c r="W23" s="28"/>
      <c r="X23" s="49"/>
      <c r="Y23" s="33"/>
      <c r="Z23" s="34"/>
      <c r="AA23" s="35"/>
      <c r="AB23" s="7" t="s">
        <v>22</v>
      </c>
      <c r="AC23" s="55"/>
      <c r="AD23" s="59"/>
      <c r="AE23" s="60"/>
      <c r="AF23" s="64"/>
    </row>
    <row r="24" spans="1:32" ht="31.5" customHeight="1">
      <c r="A24" s="28"/>
      <c r="B24" s="49"/>
      <c r="C24" s="36"/>
      <c r="D24" s="37"/>
      <c r="E24" s="38"/>
      <c r="F24" s="6"/>
      <c r="G24" s="56"/>
      <c r="H24" s="61"/>
      <c r="I24" s="62"/>
      <c r="J24" s="65"/>
      <c r="L24" s="28"/>
      <c r="M24" s="49"/>
      <c r="N24" s="36"/>
      <c r="O24" s="37"/>
      <c r="P24" s="38"/>
      <c r="Q24" s="6"/>
      <c r="R24" s="56"/>
      <c r="S24" s="61"/>
      <c r="T24" s="62"/>
      <c r="U24" s="65"/>
      <c r="W24" s="28"/>
      <c r="X24" s="49"/>
      <c r="Y24" s="36"/>
      <c r="Z24" s="37"/>
      <c r="AA24" s="38"/>
      <c r="AB24" s="6"/>
      <c r="AC24" s="56"/>
      <c r="AD24" s="61"/>
      <c r="AE24" s="62"/>
      <c r="AF24" s="65"/>
    </row>
    <row r="25" spans="1:32" ht="31.5" customHeight="1">
      <c r="A25" s="28">
        <v>27</v>
      </c>
      <c r="B25" s="49">
        <f t="shared" ref="B25" si="16">DATE($A$4,$C$4,A25)</f>
        <v>44953</v>
      </c>
      <c r="C25" s="30"/>
      <c r="D25" s="31"/>
      <c r="E25" s="32"/>
      <c r="F25" s="5"/>
      <c r="G25" s="54"/>
      <c r="H25" s="57"/>
      <c r="I25" s="58"/>
      <c r="J25" s="63">
        <f>SUM(G25:I27)</f>
        <v>0</v>
      </c>
      <c r="L25" s="28">
        <v>7</v>
      </c>
      <c r="M25" s="49">
        <f t="shared" ref="M25" si="17">DATE($A$4,$C$4+1,L25)</f>
        <v>44964</v>
      </c>
      <c r="N25" s="30"/>
      <c r="O25" s="31"/>
      <c r="P25" s="32"/>
      <c r="Q25" s="5"/>
      <c r="R25" s="54"/>
      <c r="S25" s="57"/>
      <c r="T25" s="58"/>
      <c r="U25" s="63">
        <f>SUM(R25:T27)</f>
        <v>0</v>
      </c>
      <c r="W25" s="28">
        <v>18</v>
      </c>
      <c r="X25" s="49">
        <f t="shared" ref="X25" si="18">DATE($A$4,$C$4+1,W25)</f>
        <v>44975</v>
      </c>
      <c r="Y25" s="30"/>
      <c r="Z25" s="31"/>
      <c r="AA25" s="32"/>
      <c r="AB25" s="5"/>
      <c r="AC25" s="54"/>
      <c r="AD25" s="57"/>
      <c r="AE25" s="58"/>
      <c r="AF25" s="63">
        <f>SUM(AC25:AE27)</f>
        <v>0</v>
      </c>
    </row>
    <row r="26" spans="1:32" ht="31.5" customHeight="1">
      <c r="A26" s="28"/>
      <c r="B26" s="49"/>
      <c r="C26" s="33"/>
      <c r="D26" s="34"/>
      <c r="E26" s="35"/>
      <c r="F26" s="7" t="s">
        <v>22</v>
      </c>
      <c r="G26" s="55"/>
      <c r="H26" s="59"/>
      <c r="I26" s="60"/>
      <c r="J26" s="64"/>
      <c r="L26" s="28"/>
      <c r="M26" s="49"/>
      <c r="N26" s="33"/>
      <c r="O26" s="34"/>
      <c r="P26" s="35"/>
      <c r="Q26" s="7" t="s">
        <v>22</v>
      </c>
      <c r="R26" s="55"/>
      <c r="S26" s="59"/>
      <c r="T26" s="60"/>
      <c r="U26" s="64"/>
      <c r="W26" s="28"/>
      <c r="X26" s="49"/>
      <c r="Y26" s="33"/>
      <c r="Z26" s="34"/>
      <c r="AA26" s="35"/>
      <c r="AB26" s="7" t="s">
        <v>22</v>
      </c>
      <c r="AC26" s="55"/>
      <c r="AD26" s="59"/>
      <c r="AE26" s="60"/>
      <c r="AF26" s="64"/>
    </row>
    <row r="27" spans="1:32" ht="31.5" customHeight="1">
      <c r="A27" s="28"/>
      <c r="B27" s="49"/>
      <c r="C27" s="36"/>
      <c r="D27" s="37"/>
      <c r="E27" s="38"/>
      <c r="F27" s="6"/>
      <c r="G27" s="56"/>
      <c r="H27" s="61"/>
      <c r="I27" s="62"/>
      <c r="J27" s="65"/>
      <c r="L27" s="28"/>
      <c r="M27" s="49"/>
      <c r="N27" s="36"/>
      <c r="O27" s="37"/>
      <c r="P27" s="38"/>
      <c r="Q27" s="6"/>
      <c r="R27" s="56"/>
      <c r="S27" s="61"/>
      <c r="T27" s="62"/>
      <c r="U27" s="65"/>
      <c r="W27" s="28"/>
      <c r="X27" s="49"/>
      <c r="Y27" s="36"/>
      <c r="Z27" s="37"/>
      <c r="AA27" s="38"/>
      <c r="AB27" s="6"/>
      <c r="AC27" s="56"/>
      <c r="AD27" s="61"/>
      <c r="AE27" s="62"/>
      <c r="AF27" s="65"/>
    </row>
    <row r="28" spans="1:32" ht="31.5" customHeight="1">
      <c r="A28" s="28">
        <v>28</v>
      </c>
      <c r="B28" s="49">
        <f t="shared" ref="B28" si="19">DATE($A$4,$C$4,A28)</f>
        <v>44954</v>
      </c>
      <c r="C28" s="30"/>
      <c r="D28" s="31"/>
      <c r="E28" s="32"/>
      <c r="F28" s="5"/>
      <c r="G28" s="54"/>
      <c r="H28" s="57"/>
      <c r="I28" s="58"/>
      <c r="J28" s="63">
        <f>SUM(G28:I30)</f>
        <v>0</v>
      </c>
      <c r="L28" s="28">
        <v>8</v>
      </c>
      <c r="M28" s="49">
        <f t="shared" ref="M28" si="20">DATE($A$4,$C$4+1,L28)</f>
        <v>44965</v>
      </c>
      <c r="N28" s="30"/>
      <c r="O28" s="31"/>
      <c r="P28" s="32"/>
      <c r="Q28" s="5"/>
      <c r="R28" s="54"/>
      <c r="S28" s="57"/>
      <c r="T28" s="58"/>
      <c r="U28" s="63">
        <f>SUM(R28:T30)</f>
        <v>0</v>
      </c>
      <c r="W28" s="28">
        <v>19</v>
      </c>
      <c r="X28" s="49">
        <f t="shared" ref="X28" si="21">DATE($A$4,$C$4+1,W28)</f>
        <v>44976</v>
      </c>
      <c r="Y28" s="30"/>
      <c r="Z28" s="31"/>
      <c r="AA28" s="32"/>
      <c r="AB28" s="5"/>
      <c r="AC28" s="54"/>
      <c r="AD28" s="57"/>
      <c r="AE28" s="58"/>
      <c r="AF28" s="63">
        <f>SUM(AC28:AE30)</f>
        <v>0</v>
      </c>
    </row>
    <row r="29" spans="1:32" ht="31.5" customHeight="1">
      <c r="A29" s="28"/>
      <c r="B29" s="49"/>
      <c r="C29" s="33"/>
      <c r="D29" s="34"/>
      <c r="E29" s="35"/>
      <c r="F29" s="7" t="s">
        <v>22</v>
      </c>
      <c r="G29" s="55"/>
      <c r="H29" s="59"/>
      <c r="I29" s="60"/>
      <c r="J29" s="64"/>
      <c r="L29" s="28"/>
      <c r="M29" s="49"/>
      <c r="N29" s="33"/>
      <c r="O29" s="34"/>
      <c r="P29" s="35"/>
      <c r="Q29" s="7" t="s">
        <v>22</v>
      </c>
      <c r="R29" s="55"/>
      <c r="S29" s="59"/>
      <c r="T29" s="60"/>
      <c r="U29" s="64"/>
      <c r="W29" s="28"/>
      <c r="X29" s="49"/>
      <c r="Y29" s="33"/>
      <c r="Z29" s="34"/>
      <c r="AA29" s="35"/>
      <c r="AB29" s="7" t="s">
        <v>22</v>
      </c>
      <c r="AC29" s="55"/>
      <c r="AD29" s="59"/>
      <c r="AE29" s="60"/>
      <c r="AF29" s="64"/>
    </row>
    <row r="30" spans="1:32" ht="31.5" customHeight="1">
      <c r="A30" s="28"/>
      <c r="B30" s="49"/>
      <c r="C30" s="36"/>
      <c r="D30" s="37"/>
      <c r="E30" s="38"/>
      <c r="F30" s="6"/>
      <c r="G30" s="56"/>
      <c r="H30" s="61"/>
      <c r="I30" s="62"/>
      <c r="J30" s="65"/>
      <c r="L30" s="28"/>
      <c r="M30" s="49"/>
      <c r="N30" s="36"/>
      <c r="O30" s="37"/>
      <c r="P30" s="38"/>
      <c r="Q30" s="6"/>
      <c r="R30" s="56"/>
      <c r="S30" s="61"/>
      <c r="T30" s="62"/>
      <c r="U30" s="65"/>
      <c r="W30" s="28"/>
      <c r="X30" s="49"/>
      <c r="Y30" s="36"/>
      <c r="Z30" s="37"/>
      <c r="AA30" s="38"/>
      <c r="AB30" s="6"/>
      <c r="AC30" s="56"/>
      <c r="AD30" s="61"/>
      <c r="AE30" s="62"/>
      <c r="AF30" s="65"/>
    </row>
    <row r="31" spans="1:32" ht="31.5" customHeight="1">
      <c r="A31" s="28">
        <v>29</v>
      </c>
      <c r="B31" s="49">
        <f t="shared" ref="B31" si="22">DATE($A$4,$C$4,A31)</f>
        <v>44955</v>
      </c>
      <c r="C31" s="30"/>
      <c r="D31" s="31"/>
      <c r="E31" s="32"/>
      <c r="F31" s="5"/>
      <c r="G31" s="54"/>
      <c r="H31" s="57"/>
      <c r="I31" s="58"/>
      <c r="J31" s="63">
        <f>SUM(G31:I33)</f>
        <v>0</v>
      </c>
      <c r="L31" s="28">
        <v>9</v>
      </c>
      <c r="M31" s="49">
        <f t="shared" ref="M31" si="23">DATE($A$4,$C$4+1,L31)</f>
        <v>44966</v>
      </c>
      <c r="N31" s="30"/>
      <c r="O31" s="31"/>
      <c r="P31" s="32"/>
      <c r="Q31" s="5"/>
      <c r="R31" s="54"/>
      <c r="S31" s="57"/>
      <c r="T31" s="58"/>
      <c r="U31" s="63">
        <f>SUM(R31:T33)</f>
        <v>0</v>
      </c>
      <c r="W31" s="28">
        <v>20</v>
      </c>
      <c r="X31" s="49">
        <f t="shared" ref="X31" si="24">DATE($A$4,$C$4+1,W31)</f>
        <v>44977</v>
      </c>
      <c r="Y31" s="30"/>
      <c r="Z31" s="31"/>
      <c r="AA31" s="32"/>
      <c r="AB31" s="5"/>
      <c r="AC31" s="54"/>
      <c r="AD31" s="57"/>
      <c r="AE31" s="58"/>
      <c r="AF31" s="63">
        <f>SUM(AC31:AE33)</f>
        <v>0</v>
      </c>
    </row>
    <row r="32" spans="1:32" ht="31.5" customHeight="1">
      <c r="A32" s="28"/>
      <c r="B32" s="49"/>
      <c r="C32" s="33"/>
      <c r="D32" s="34"/>
      <c r="E32" s="35"/>
      <c r="F32" s="7" t="s">
        <v>22</v>
      </c>
      <c r="G32" s="55"/>
      <c r="H32" s="59"/>
      <c r="I32" s="60"/>
      <c r="J32" s="64"/>
      <c r="L32" s="28"/>
      <c r="M32" s="49"/>
      <c r="N32" s="33"/>
      <c r="O32" s="34"/>
      <c r="P32" s="35"/>
      <c r="Q32" s="7" t="s">
        <v>22</v>
      </c>
      <c r="R32" s="55"/>
      <c r="S32" s="59"/>
      <c r="T32" s="60"/>
      <c r="U32" s="64"/>
      <c r="W32" s="28"/>
      <c r="X32" s="49"/>
      <c r="Y32" s="33"/>
      <c r="Z32" s="34"/>
      <c r="AA32" s="35"/>
      <c r="AB32" s="7" t="s">
        <v>22</v>
      </c>
      <c r="AC32" s="55"/>
      <c r="AD32" s="59"/>
      <c r="AE32" s="60"/>
      <c r="AF32" s="64"/>
    </row>
    <row r="33" spans="1:32" ht="31.5" customHeight="1">
      <c r="A33" s="28"/>
      <c r="B33" s="49"/>
      <c r="C33" s="36"/>
      <c r="D33" s="37"/>
      <c r="E33" s="38"/>
      <c r="F33" s="6"/>
      <c r="G33" s="56"/>
      <c r="H33" s="61"/>
      <c r="I33" s="62"/>
      <c r="J33" s="65"/>
      <c r="L33" s="28"/>
      <c r="M33" s="49"/>
      <c r="N33" s="36"/>
      <c r="O33" s="37"/>
      <c r="P33" s="38"/>
      <c r="Q33" s="6"/>
      <c r="R33" s="56"/>
      <c r="S33" s="61"/>
      <c r="T33" s="62"/>
      <c r="U33" s="65"/>
      <c r="W33" s="28"/>
      <c r="X33" s="49"/>
      <c r="Y33" s="36"/>
      <c r="Z33" s="37"/>
      <c r="AA33" s="38"/>
      <c r="AB33" s="6"/>
      <c r="AC33" s="56"/>
      <c r="AD33" s="61"/>
      <c r="AE33" s="62"/>
      <c r="AF33" s="65"/>
    </row>
    <row r="34" spans="1:32" ht="31.5" customHeight="1">
      <c r="A34" s="28">
        <v>30</v>
      </c>
      <c r="B34" s="49">
        <f t="shared" ref="B34" si="25">DATE($A$4,$C$4,A34)</f>
        <v>44956</v>
      </c>
      <c r="C34" s="30"/>
      <c r="D34" s="31"/>
      <c r="E34" s="32"/>
      <c r="F34" s="5"/>
      <c r="G34" s="54"/>
      <c r="H34" s="57"/>
      <c r="I34" s="58"/>
      <c r="J34" s="63">
        <f>SUM(G34:I36)</f>
        <v>0</v>
      </c>
      <c r="L34" s="28">
        <v>10</v>
      </c>
      <c r="M34" s="49">
        <f t="shared" ref="M34" si="26">DATE($A$4,$C$4+1,L34)</f>
        <v>44967</v>
      </c>
      <c r="N34" s="30"/>
      <c r="O34" s="31"/>
      <c r="P34" s="32"/>
      <c r="Q34" s="5"/>
      <c r="R34" s="54"/>
      <c r="S34" s="57"/>
      <c r="T34" s="58"/>
      <c r="U34" s="63">
        <f>SUM(R34:T36)</f>
        <v>0</v>
      </c>
      <c r="W34" s="28"/>
      <c r="X34" s="29"/>
      <c r="Y34" s="30"/>
      <c r="Z34" s="31"/>
      <c r="AA34" s="32"/>
      <c r="AB34" s="5"/>
      <c r="AC34" s="39"/>
      <c r="AD34" s="42"/>
      <c r="AE34" s="43"/>
      <c r="AF34" s="51"/>
    </row>
    <row r="35" spans="1:32" ht="31.5" customHeight="1">
      <c r="A35" s="28"/>
      <c r="B35" s="49"/>
      <c r="C35" s="33"/>
      <c r="D35" s="34"/>
      <c r="E35" s="35"/>
      <c r="F35" s="7" t="s">
        <v>22</v>
      </c>
      <c r="G35" s="55"/>
      <c r="H35" s="59"/>
      <c r="I35" s="60"/>
      <c r="J35" s="64"/>
      <c r="L35" s="28"/>
      <c r="M35" s="49"/>
      <c r="N35" s="33"/>
      <c r="O35" s="34"/>
      <c r="P35" s="35"/>
      <c r="Q35" s="7" t="s">
        <v>22</v>
      </c>
      <c r="R35" s="55"/>
      <c r="S35" s="59"/>
      <c r="T35" s="60"/>
      <c r="U35" s="64"/>
      <c r="W35" s="28"/>
      <c r="X35" s="29"/>
      <c r="Y35" s="33"/>
      <c r="Z35" s="34"/>
      <c r="AA35" s="35"/>
      <c r="AB35" s="7" t="s">
        <v>22</v>
      </c>
      <c r="AC35" s="40"/>
      <c r="AD35" s="44"/>
      <c r="AE35" s="45"/>
      <c r="AF35" s="52"/>
    </row>
    <row r="36" spans="1:32" ht="31.5" customHeight="1">
      <c r="A36" s="28"/>
      <c r="B36" s="49"/>
      <c r="C36" s="36"/>
      <c r="D36" s="37"/>
      <c r="E36" s="38"/>
      <c r="F36" s="6"/>
      <c r="G36" s="56"/>
      <c r="H36" s="61"/>
      <c r="I36" s="62"/>
      <c r="J36" s="65"/>
      <c r="L36" s="28"/>
      <c r="M36" s="49"/>
      <c r="N36" s="36"/>
      <c r="O36" s="37"/>
      <c r="P36" s="38"/>
      <c r="Q36" s="6"/>
      <c r="R36" s="56"/>
      <c r="S36" s="61"/>
      <c r="T36" s="62"/>
      <c r="U36" s="65"/>
      <c r="W36" s="28"/>
      <c r="X36" s="29"/>
      <c r="Y36" s="36"/>
      <c r="Z36" s="37"/>
      <c r="AA36" s="38"/>
      <c r="AB36" s="6"/>
      <c r="AC36" s="41"/>
      <c r="AD36" s="46"/>
      <c r="AE36" s="47"/>
      <c r="AF36" s="53"/>
    </row>
    <row r="37" spans="1:32" ht="31.5" customHeight="1">
      <c r="A37" s="28">
        <v>31</v>
      </c>
      <c r="B37" s="49">
        <f t="shared" ref="B37" si="27">DATE($A$4,$C$4,A37)</f>
        <v>44957</v>
      </c>
      <c r="C37" s="30"/>
      <c r="D37" s="31"/>
      <c r="E37" s="32"/>
      <c r="F37" s="5"/>
      <c r="G37" s="54"/>
      <c r="H37" s="57"/>
      <c r="I37" s="58"/>
      <c r="J37" s="63">
        <f>SUM(G37:I39)</f>
        <v>0</v>
      </c>
      <c r="L37" s="28">
        <v>11</v>
      </c>
      <c r="M37" s="49">
        <f t="shared" ref="M37" si="28">DATE($A$4,$C$4+1,L37)</f>
        <v>44968</v>
      </c>
      <c r="N37" s="30"/>
      <c r="O37" s="31"/>
      <c r="P37" s="32"/>
      <c r="Q37" s="5"/>
      <c r="R37" s="54"/>
      <c r="S37" s="57"/>
      <c r="T37" s="58"/>
      <c r="U37" s="63">
        <f>SUM(R37:T39)</f>
        <v>0</v>
      </c>
      <c r="W37" s="28"/>
      <c r="X37" s="29"/>
      <c r="Y37" s="30"/>
      <c r="Z37" s="31"/>
      <c r="AA37" s="32"/>
      <c r="AB37" s="5"/>
      <c r="AC37" s="39"/>
      <c r="AD37" s="42"/>
      <c r="AE37" s="43"/>
      <c r="AF37" s="51"/>
    </row>
    <row r="38" spans="1:32" ht="31.5" customHeight="1">
      <c r="A38" s="28"/>
      <c r="B38" s="49"/>
      <c r="C38" s="33"/>
      <c r="D38" s="34"/>
      <c r="E38" s="35"/>
      <c r="F38" s="7" t="s">
        <v>22</v>
      </c>
      <c r="G38" s="55"/>
      <c r="H38" s="59"/>
      <c r="I38" s="60"/>
      <c r="J38" s="64"/>
      <c r="L38" s="28"/>
      <c r="M38" s="49"/>
      <c r="N38" s="33"/>
      <c r="O38" s="34"/>
      <c r="P38" s="35"/>
      <c r="Q38" s="7" t="s">
        <v>22</v>
      </c>
      <c r="R38" s="55"/>
      <c r="S38" s="59"/>
      <c r="T38" s="60"/>
      <c r="U38" s="64"/>
      <c r="W38" s="28"/>
      <c r="X38" s="29"/>
      <c r="Y38" s="33"/>
      <c r="Z38" s="34"/>
      <c r="AA38" s="35"/>
      <c r="AB38" s="7" t="s">
        <v>22</v>
      </c>
      <c r="AC38" s="40"/>
      <c r="AD38" s="44"/>
      <c r="AE38" s="45"/>
      <c r="AF38" s="52"/>
    </row>
    <row r="39" spans="1:32" ht="31.5" customHeight="1" thickBot="1">
      <c r="A39" s="48"/>
      <c r="B39" s="50"/>
      <c r="C39" s="66"/>
      <c r="D39" s="67"/>
      <c r="E39" s="68"/>
      <c r="F39" s="8"/>
      <c r="G39" s="69"/>
      <c r="H39" s="70"/>
      <c r="I39" s="71"/>
      <c r="J39" s="72"/>
      <c r="L39" s="48"/>
      <c r="M39" s="50"/>
      <c r="N39" s="66"/>
      <c r="O39" s="67"/>
      <c r="P39" s="68"/>
      <c r="Q39" s="8"/>
      <c r="R39" s="69"/>
      <c r="S39" s="70"/>
      <c r="T39" s="71"/>
      <c r="U39" s="72"/>
      <c r="W39" s="28"/>
      <c r="X39" s="29"/>
      <c r="Y39" s="36"/>
      <c r="Z39" s="37"/>
      <c r="AA39" s="38"/>
      <c r="AB39" s="6"/>
      <c r="AC39" s="41"/>
      <c r="AD39" s="46"/>
      <c r="AE39" s="47"/>
      <c r="AF39" s="53"/>
    </row>
    <row r="40" spans="1:32" s="1" customFormat="1" ht="65.45" customHeight="1">
      <c r="A40" s="24" t="s">
        <v>34</v>
      </c>
      <c r="B40" s="24"/>
      <c r="C40" s="24"/>
      <c r="D40" s="24"/>
      <c r="E40" s="24"/>
      <c r="F40"/>
      <c r="G40"/>
      <c r="H40"/>
      <c r="I40"/>
      <c r="J40"/>
      <c r="L40" s="10"/>
      <c r="M40" s="10"/>
      <c r="N40" s="10"/>
      <c r="O40" s="10"/>
      <c r="P40" s="10"/>
      <c r="Q40" s="11"/>
      <c r="R40" s="12"/>
      <c r="S40" s="13"/>
      <c r="T40" s="13"/>
      <c r="U40" s="13"/>
      <c r="W40" s="25" t="s">
        <v>38</v>
      </c>
      <c r="X40" s="25"/>
      <c r="Y40" s="25"/>
      <c r="Z40" s="25"/>
      <c r="AA40" s="25"/>
      <c r="AB40" s="9" t="s">
        <v>33</v>
      </c>
      <c r="AC40" s="18">
        <f>SUM(G7:G39,R7:R39,AC7:AC33)</f>
        <v>0</v>
      </c>
      <c r="AD40" s="26">
        <f>SUM(H7:H39,S7:S39,AD7:AD33)</f>
        <v>0</v>
      </c>
      <c r="AE40" s="27">
        <f>SUM(I7:I39,T7:T39,AE7:AE33)</f>
        <v>0</v>
      </c>
      <c r="AF40" s="19">
        <f>SUM(J7:J39,U7:U39,AF7:AF33)</f>
        <v>0</v>
      </c>
    </row>
  </sheetData>
  <mergeCells count="232">
    <mergeCell ref="E4:F4"/>
    <mergeCell ref="G4:O4"/>
    <mergeCell ref="A5:A6"/>
    <mergeCell ref="B5:B6"/>
    <mergeCell ref="C5:E6"/>
    <mergeCell ref="F5:F6"/>
    <mergeCell ref="AA1:AC1"/>
    <mergeCell ref="AD1:AE1"/>
    <mergeCell ref="I2:L2"/>
    <mergeCell ref="P2:Q2"/>
    <mergeCell ref="R2:X2"/>
    <mergeCell ref="AA2:AC3"/>
    <mergeCell ref="AD2:AE3"/>
    <mergeCell ref="A1:E2"/>
    <mergeCell ref="I1:J1"/>
    <mergeCell ref="P1:Q1"/>
    <mergeCell ref="R1:X1"/>
    <mergeCell ref="Y5:AA6"/>
    <mergeCell ref="G5:J5"/>
    <mergeCell ref="L5:L6"/>
    <mergeCell ref="AB5:AB6"/>
    <mergeCell ref="AC5:AF5"/>
    <mergeCell ref="H6:I6"/>
    <mergeCell ref="S6:T6"/>
    <mergeCell ref="AD6:AE6"/>
    <mergeCell ref="M5:M6"/>
    <mergeCell ref="N5:P6"/>
    <mergeCell ref="Q5:Q6"/>
    <mergeCell ref="R5:U5"/>
    <mergeCell ref="W5:W6"/>
    <mergeCell ref="X5:X6"/>
    <mergeCell ref="A7:A9"/>
    <mergeCell ref="B7:B9"/>
    <mergeCell ref="C7:E9"/>
    <mergeCell ref="G7:G9"/>
    <mergeCell ref="H7:I9"/>
    <mergeCell ref="J7:J9"/>
    <mergeCell ref="L7:L9"/>
    <mergeCell ref="M7:M9"/>
    <mergeCell ref="N7:P9"/>
    <mergeCell ref="R7:R9"/>
    <mergeCell ref="S7:T9"/>
    <mergeCell ref="U7:U9"/>
    <mergeCell ref="W7:W9"/>
    <mergeCell ref="X7:X9"/>
    <mergeCell ref="Y7:AA9"/>
    <mergeCell ref="AC7:AC9"/>
    <mergeCell ref="AD7:AE9"/>
    <mergeCell ref="AF7:AF9"/>
    <mergeCell ref="A10:A12"/>
    <mergeCell ref="B10:B12"/>
    <mergeCell ref="C10:E12"/>
    <mergeCell ref="G10:G12"/>
    <mergeCell ref="H10:I12"/>
    <mergeCell ref="J10:J12"/>
    <mergeCell ref="L10:L12"/>
    <mergeCell ref="M10:M12"/>
    <mergeCell ref="N10:P12"/>
    <mergeCell ref="R10:R12"/>
    <mergeCell ref="S10:T12"/>
    <mergeCell ref="U10:U12"/>
    <mergeCell ref="W10:W12"/>
    <mergeCell ref="X10:X12"/>
    <mergeCell ref="Y10:AA12"/>
    <mergeCell ref="AC10:AC12"/>
    <mergeCell ref="AD10:AE12"/>
    <mergeCell ref="AF10:AF12"/>
    <mergeCell ref="A13:A15"/>
    <mergeCell ref="B13:B15"/>
    <mergeCell ref="C13:E15"/>
    <mergeCell ref="G13:G15"/>
    <mergeCell ref="H13:I15"/>
    <mergeCell ref="J13:J15"/>
    <mergeCell ref="L13:L15"/>
    <mergeCell ref="M13:M15"/>
    <mergeCell ref="N13:P15"/>
    <mergeCell ref="R13:R15"/>
    <mergeCell ref="S13:T15"/>
    <mergeCell ref="U13:U15"/>
    <mergeCell ref="W13:W15"/>
    <mergeCell ref="X13:X15"/>
    <mergeCell ref="Y13:AA15"/>
    <mergeCell ref="AC13:AC15"/>
    <mergeCell ref="AD13:AE15"/>
    <mergeCell ref="AF13:AF15"/>
    <mergeCell ref="A16:A18"/>
    <mergeCell ref="B16:B18"/>
    <mergeCell ref="C16:E18"/>
    <mergeCell ref="G16:G18"/>
    <mergeCell ref="H16:I18"/>
    <mergeCell ref="J16:J18"/>
    <mergeCell ref="L16:L18"/>
    <mergeCell ref="M16:M18"/>
    <mergeCell ref="N16:P18"/>
    <mergeCell ref="R16:R18"/>
    <mergeCell ref="S16:T18"/>
    <mergeCell ref="U16:U18"/>
    <mergeCell ref="W16:W18"/>
    <mergeCell ref="X16:X18"/>
    <mergeCell ref="Y16:AA18"/>
    <mergeCell ref="AC16:AC18"/>
    <mergeCell ref="AD16:AE18"/>
    <mergeCell ref="AF16:AF18"/>
    <mergeCell ref="A19:A21"/>
    <mergeCell ref="B19:B21"/>
    <mergeCell ref="C19:E21"/>
    <mergeCell ref="G19:G21"/>
    <mergeCell ref="H19:I21"/>
    <mergeCell ref="J19:J21"/>
    <mergeCell ref="L19:L21"/>
    <mergeCell ref="M19:M21"/>
    <mergeCell ref="N19:P21"/>
    <mergeCell ref="R19:R21"/>
    <mergeCell ref="S19:T21"/>
    <mergeCell ref="U19:U21"/>
    <mergeCell ref="W19:W21"/>
    <mergeCell ref="X19:X21"/>
    <mergeCell ref="Y19:AA21"/>
    <mergeCell ref="AC19:AC21"/>
    <mergeCell ref="AD19:AE21"/>
    <mergeCell ref="AF19:AF21"/>
    <mergeCell ref="A22:A24"/>
    <mergeCell ref="B22:B24"/>
    <mergeCell ref="C22:E24"/>
    <mergeCell ref="G22:G24"/>
    <mergeCell ref="H22:I24"/>
    <mergeCell ref="J22:J24"/>
    <mergeCell ref="L22:L24"/>
    <mergeCell ref="M22:M24"/>
    <mergeCell ref="N22:P24"/>
    <mergeCell ref="R22:R24"/>
    <mergeCell ref="S22:T24"/>
    <mergeCell ref="U22:U24"/>
    <mergeCell ref="W22:W24"/>
    <mergeCell ref="X22:X24"/>
    <mergeCell ref="Y22:AA24"/>
    <mergeCell ref="AC22:AC24"/>
    <mergeCell ref="AD22:AE24"/>
    <mergeCell ref="AF22:AF24"/>
    <mergeCell ref="A25:A27"/>
    <mergeCell ref="B25:B27"/>
    <mergeCell ref="C25:E27"/>
    <mergeCell ref="G25:G27"/>
    <mergeCell ref="H25:I27"/>
    <mergeCell ref="J25:J27"/>
    <mergeCell ref="L25:L27"/>
    <mergeCell ref="M25:M27"/>
    <mergeCell ref="N25:P27"/>
    <mergeCell ref="R25:R27"/>
    <mergeCell ref="S25:T27"/>
    <mergeCell ref="U25:U27"/>
    <mergeCell ref="W25:W27"/>
    <mergeCell ref="X25:X27"/>
    <mergeCell ref="Y25:AA27"/>
    <mergeCell ref="AC25:AC27"/>
    <mergeCell ref="AD25:AE27"/>
    <mergeCell ref="AF25:AF27"/>
    <mergeCell ref="A28:A30"/>
    <mergeCell ref="B28:B30"/>
    <mergeCell ref="C28:E30"/>
    <mergeCell ref="G28:G30"/>
    <mergeCell ref="H28:I30"/>
    <mergeCell ref="J28:J30"/>
    <mergeCell ref="L28:L30"/>
    <mergeCell ref="M28:M30"/>
    <mergeCell ref="N28:P30"/>
    <mergeCell ref="R28:R30"/>
    <mergeCell ref="S28:T30"/>
    <mergeCell ref="U28:U30"/>
    <mergeCell ref="W28:W30"/>
    <mergeCell ref="X28:X30"/>
    <mergeCell ref="Y28:AA30"/>
    <mergeCell ref="AC28:AC30"/>
    <mergeCell ref="AD28:AE30"/>
    <mergeCell ref="AF28:AF30"/>
    <mergeCell ref="A31:A33"/>
    <mergeCell ref="B31:B33"/>
    <mergeCell ref="C31:E33"/>
    <mergeCell ref="G31:G33"/>
    <mergeCell ref="H31:I33"/>
    <mergeCell ref="J31:J33"/>
    <mergeCell ref="L31:L33"/>
    <mergeCell ref="M31:M33"/>
    <mergeCell ref="N31:P33"/>
    <mergeCell ref="R31:R33"/>
    <mergeCell ref="S31:T33"/>
    <mergeCell ref="U31:U33"/>
    <mergeCell ref="W31:W33"/>
    <mergeCell ref="X31:X33"/>
    <mergeCell ref="Y31:AA33"/>
    <mergeCell ref="AC31:AC33"/>
    <mergeCell ref="AD31:AE33"/>
    <mergeCell ref="AF31:AF33"/>
    <mergeCell ref="A34:A36"/>
    <mergeCell ref="B34:B36"/>
    <mergeCell ref="C34:E36"/>
    <mergeCell ref="G34:G36"/>
    <mergeCell ref="H34:I36"/>
    <mergeCell ref="J34:J36"/>
    <mergeCell ref="Y34:AA36"/>
    <mergeCell ref="AC34:AC36"/>
    <mergeCell ref="AD34:AE36"/>
    <mergeCell ref="AF34:AF36"/>
    <mergeCell ref="L34:L36"/>
    <mergeCell ref="M34:M36"/>
    <mergeCell ref="N34:P36"/>
    <mergeCell ref="R34:R36"/>
    <mergeCell ref="S34:T36"/>
    <mergeCell ref="U34:U36"/>
    <mergeCell ref="C37:E39"/>
    <mergeCell ref="G37:G39"/>
    <mergeCell ref="H37:I39"/>
    <mergeCell ref="J37:J39"/>
    <mergeCell ref="W34:W36"/>
    <mergeCell ref="X34:X36"/>
    <mergeCell ref="AF37:AF39"/>
    <mergeCell ref="L37:L39"/>
    <mergeCell ref="M37:M39"/>
    <mergeCell ref="N37:P39"/>
    <mergeCell ref="R37:R39"/>
    <mergeCell ref="S37:T39"/>
    <mergeCell ref="U37:U39"/>
    <mergeCell ref="A40:E40"/>
    <mergeCell ref="W40:AA40"/>
    <mergeCell ref="AD40:AE40"/>
    <mergeCell ref="W37:W39"/>
    <mergeCell ref="X37:X39"/>
    <mergeCell ref="Y37:AA39"/>
    <mergeCell ref="AC37:AC39"/>
    <mergeCell ref="AD37:AE39"/>
    <mergeCell ref="A37:A39"/>
    <mergeCell ref="B37:B39"/>
  </mergeCells>
  <phoneticPr fontId="2"/>
  <pageMargins left="0.59055118110236227" right="0.19685039370078741" top="0.59055118110236227" bottom="0" header="0.31496062992125984" footer="0.31496062992125984"/>
  <pageSetup paperSize="9" scale="4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0"/>
  <sheetViews>
    <sheetView zoomScale="55" zoomScaleNormal="55" zoomScaleSheetLayoutView="40" workbookViewId="0">
      <selection activeCell="A5" sqref="A5:A6"/>
    </sheetView>
  </sheetViews>
  <sheetFormatPr defaultRowHeight="14.25"/>
  <cols>
    <col min="1" max="2" width="9" style="2" customWidth="1"/>
    <col min="3" max="3" width="14.75" customWidth="1"/>
    <col min="4" max="4" width="13.875" customWidth="1"/>
    <col min="5" max="5" width="13.25" customWidth="1"/>
    <col min="6" max="6" width="13.625" customWidth="1"/>
    <col min="7" max="7" width="11.375" customWidth="1"/>
    <col min="8" max="9" width="6" customWidth="1"/>
    <col min="10" max="10" width="11.375" customWidth="1"/>
    <col min="11" max="11" width="5.125" customWidth="1"/>
    <col min="12" max="12" width="9" customWidth="1"/>
    <col min="16" max="16" width="17.5" customWidth="1"/>
    <col min="17" max="17" width="13.75" customWidth="1"/>
    <col min="18" max="18" width="11.5" customWidth="1"/>
    <col min="19" max="20" width="6.125" customWidth="1"/>
    <col min="21" max="21" width="11.5" customWidth="1"/>
    <col min="22" max="22" width="3.5" customWidth="1"/>
    <col min="27" max="27" width="19" customWidth="1"/>
    <col min="28" max="28" width="13.75" customWidth="1"/>
    <col min="29" max="29" width="11.5" customWidth="1"/>
    <col min="30" max="31" width="6" customWidth="1"/>
    <col min="32" max="32" width="11.5" customWidth="1"/>
  </cols>
  <sheetData>
    <row r="1" spans="1:32" ht="39.6" customHeight="1">
      <c r="A1" s="113" t="s">
        <v>30</v>
      </c>
      <c r="B1" s="113"/>
      <c r="C1" s="113"/>
      <c r="D1" s="113"/>
      <c r="E1" s="113"/>
      <c r="I1" s="114" t="s">
        <v>0</v>
      </c>
      <c r="J1" s="114"/>
      <c r="K1" s="4"/>
      <c r="L1" s="17"/>
      <c r="M1" s="17"/>
      <c r="N1" s="17"/>
      <c r="O1" s="17"/>
      <c r="P1" s="101" t="s">
        <v>18</v>
      </c>
      <c r="Q1" s="101"/>
      <c r="R1" s="102"/>
      <c r="S1" s="102"/>
      <c r="T1" s="102"/>
      <c r="U1" s="102"/>
      <c r="V1" s="102"/>
      <c r="W1" s="102"/>
      <c r="X1" s="102"/>
      <c r="Y1" s="3"/>
      <c r="AA1" s="95" t="s">
        <v>16</v>
      </c>
      <c r="AB1" s="96"/>
      <c r="AC1" s="97"/>
      <c r="AD1" s="98" t="s">
        <v>1</v>
      </c>
      <c r="AE1" s="99"/>
    </row>
    <row r="2" spans="1:32" ht="34.5" customHeight="1">
      <c r="A2" s="113"/>
      <c r="B2" s="113"/>
      <c r="C2" s="113"/>
      <c r="D2" s="113"/>
      <c r="E2" s="113"/>
      <c r="I2" s="119">
        <v>44885</v>
      </c>
      <c r="J2" s="119"/>
      <c r="K2" s="119"/>
      <c r="L2" s="119"/>
      <c r="M2" s="17"/>
      <c r="N2" s="17"/>
      <c r="O2" s="17"/>
      <c r="P2" s="101" t="s">
        <v>2</v>
      </c>
      <c r="Q2" s="101"/>
      <c r="R2" s="102"/>
      <c r="S2" s="102"/>
      <c r="T2" s="102"/>
      <c r="U2" s="102"/>
      <c r="V2" s="102"/>
      <c r="W2" s="102"/>
      <c r="X2" s="102"/>
      <c r="Y2" s="2" t="s">
        <v>19</v>
      </c>
      <c r="AA2" s="103"/>
      <c r="AB2" s="104"/>
      <c r="AC2" s="105"/>
      <c r="AD2" s="109"/>
      <c r="AE2" s="110"/>
    </row>
    <row r="3" spans="1:32" ht="40.5" customHeight="1" thickBot="1">
      <c r="I3" s="2"/>
      <c r="AA3" s="106"/>
      <c r="AB3" s="107"/>
      <c r="AC3" s="108"/>
      <c r="AD3" s="111"/>
      <c r="AE3" s="112"/>
    </row>
    <row r="4" spans="1:32" ht="38.1" customHeight="1" thickBot="1">
      <c r="A4" s="116">
        <v>10</v>
      </c>
      <c r="B4" s="117"/>
      <c r="C4" s="118"/>
      <c r="D4" s="14" t="s">
        <v>32</v>
      </c>
      <c r="E4" s="87" t="s">
        <v>3</v>
      </c>
      <c r="F4" s="87"/>
      <c r="G4" s="88" t="s">
        <v>21</v>
      </c>
      <c r="H4" s="88"/>
      <c r="I4" s="88"/>
      <c r="J4" s="88"/>
      <c r="K4" s="88"/>
      <c r="L4" s="88"/>
      <c r="M4" s="88"/>
      <c r="N4" s="89"/>
      <c r="O4" s="90"/>
    </row>
    <row r="5" spans="1:32" ht="31.5" customHeight="1">
      <c r="A5" s="91" t="s">
        <v>31</v>
      </c>
      <c r="B5" s="75" t="s">
        <v>4</v>
      </c>
      <c r="C5" s="92" t="s">
        <v>17</v>
      </c>
      <c r="D5" s="93"/>
      <c r="E5" s="94"/>
      <c r="F5" s="75" t="s">
        <v>5</v>
      </c>
      <c r="G5" s="75" t="s">
        <v>9</v>
      </c>
      <c r="H5" s="75"/>
      <c r="I5" s="75"/>
      <c r="J5" s="115"/>
      <c r="L5" s="91" t="s">
        <v>23</v>
      </c>
      <c r="M5" s="75" t="s">
        <v>4</v>
      </c>
      <c r="N5" s="77" t="s">
        <v>17</v>
      </c>
      <c r="O5" s="78"/>
      <c r="P5" s="79"/>
      <c r="Q5" s="83" t="s">
        <v>5</v>
      </c>
      <c r="R5" s="83" t="s">
        <v>9</v>
      </c>
      <c r="S5" s="83"/>
      <c r="T5" s="83"/>
      <c r="U5" s="84"/>
      <c r="W5" s="85" t="s">
        <v>23</v>
      </c>
      <c r="X5" s="83" t="s">
        <v>4</v>
      </c>
      <c r="Y5" s="77" t="s">
        <v>17</v>
      </c>
      <c r="Z5" s="78"/>
      <c r="AA5" s="79"/>
      <c r="AB5" s="83" t="s">
        <v>5</v>
      </c>
      <c r="AC5" s="83" t="s">
        <v>9</v>
      </c>
      <c r="AD5" s="83"/>
      <c r="AE5" s="83"/>
      <c r="AF5" s="84"/>
    </row>
    <row r="6" spans="1:32" ht="31.5" customHeight="1">
      <c r="A6" s="86"/>
      <c r="B6" s="76"/>
      <c r="C6" s="80"/>
      <c r="D6" s="81"/>
      <c r="E6" s="82"/>
      <c r="F6" s="76"/>
      <c r="G6" s="15" t="s">
        <v>6</v>
      </c>
      <c r="H6" s="73" t="s">
        <v>7</v>
      </c>
      <c r="I6" s="74"/>
      <c r="J6" s="16" t="s">
        <v>8</v>
      </c>
      <c r="L6" s="86"/>
      <c r="M6" s="76"/>
      <c r="N6" s="80"/>
      <c r="O6" s="81"/>
      <c r="P6" s="82"/>
      <c r="Q6" s="76"/>
      <c r="R6" s="15" t="s">
        <v>6</v>
      </c>
      <c r="S6" s="73" t="s">
        <v>7</v>
      </c>
      <c r="T6" s="74"/>
      <c r="U6" s="16" t="s">
        <v>8</v>
      </c>
      <c r="W6" s="86"/>
      <c r="X6" s="76"/>
      <c r="Y6" s="80"/>
      <c r="Z6" s="81"/>
      <c r="AA6" s="82"/>
      <c r="AB6" s="76"/>
      <c r="AC6" s="15" t="s">
        <v>6</v>
      </c>
      <c r="AD6" s="73" t="s">
        <v>7</v>
      </c>
      <c r="AE6" s="74"/>
      <c r="AF6" s="16" t="s">
        <v>8</v>
      </c>
    </row>
    <row r="7" spans="1:32" ht="31.5" customHeight="1">
      <c r="A7" s="28">
        <v>21</v>
      </c>
      <c r="B7" s="29" t="s">
        <v>36</v>
      </c>
      <c r="C7" s="30" t="s">
        <v>24</v>
      </c>
      <c r="D7" s="31"/>
      <c r="E7" s="32"/>
      <c r="F7" s="5">
        <v>0.33333333333333331</v>
      </c>
      <c r="G7" s="54">
        <v>2</v>
      </c>
      <c r="H7" s="57"/>
      <c r="I7" s="58"/>
      <c r="J7" s="63">
        <f>+G7+H7</f>
        <v>2</v>
      </c>
      <c r="L7" s="28">
        <v>1</v>
      </c>
      <c r="M7" s="29" t="s">
        <v>10</v>
      </c>
      <c r="N7" s="30" t="s">
        <v>28</v>
      </c>
      <c r="O7" s="31"/>
      <c r="P7" s="32"/>
      <c r="Q7" s="5">
        <v>0.33333333333333331</v>
      </c>
      <c r="R7" s="54">
        <v>2</v>
      </c>
      <c r="S7" s="57"/>
      <c r="T7" s="58"/>
      <c r="U7" s="63">
        <f>+R7+S7</f>
        <v>2</v>
      </c>
      <c r="W7" s="28">
        <v>12</v>
      </c>
      <c r="X7" s="29" t="s">
        <v>14</v>
      </c>
      <c r="Y7" s="30" t="s">
        <v>20</v>
      </c>
      <c r="Z7" s="31"/>
      <c r="AA7" s="32"/>
      <c r="AB7" s="5">
        <v>0.33333333333333331</v>
      </c>
      <c r="AC7" s="54">
        <v>2</v>
      </c>
      <c r="AD7" s="57"/>
      <c r="AE7" s="58"/>
      <c r="AF7" s="63">
        <f>+AC7+AD7</f>
        <v>2</v>
      </c>
    </row>
    <row r="8" spans="1:32" ht="31.5" customHeight="1">
      <c r="A8" s="28"/>
      <c r="B8" s="29"/>
      <c r="C8" s="33"/>
      <c r="D8" s="34"/>
      <c r="E8" s="35"/>
      <c r="F8" s="7" t="s">
        <v>22</v>
      </c>
      <c r="G8" s="55"/>
      <c r="H8" s="59"/>
      <c r="I8" s="60"/>
      <c r="J8" s="64"/>
      <c r="L8" s="28"/>
      <c r="M8" s="29"/>
      <c r="N8" s="33"/>
      <c r="O8" s="34"/>
      <c r="P8" s="35"/>
      <c r="Q8" s="7" t="s">
        <v>22</v>
      </c>
      <c r="R8" s="55"/>
      <c r="S8" s="59"/>
      <c r="T8" s="60"/>
      <c r="U8" s="64"/>
      <c r="W8" s="28"/>
      <c r="X8" s="29"/>
      <c r="Y8" s="33"/>
      <c r="Z8" s="34"/>
      <c r="AA8" s="35"/>
      <c r="AB8" s="7" t="s">
        <v>22</v>
      </c>
      <c r="AC8" s="55"/>
      <c r="AD8" s="59"/>
      <c r="AE8" s="60"/>
      <c r="AF8" s="64"/>
    </row>
    <row r="9" spans="1:32" ht="31.5" customHeight="1">
      <c r="A9" s="28"/>
      <c r="B9" s="29"/>
      <c r="C9" s="36"/>
      <c r="D9" s="37"/>
      <c r="E9" s="38"/>
      <c r="F9" s="6">
        <v>0.70833333333333337</v>
      </c>
      <c r="G9" s="56"/>
      <c r="H9" s="61"/>
      <c r="I9" s="62"/>
      <c r="J9" s="65"/>
      <c r="L9" s="28"/>
      <c r="M9" s="29"/>
      <c r="N9" s="36"/>
      <c r="O9" s="37"/>
      <c r="P9" s="38"/>
      <c r="Q9" s="6">
        <v>0.70833333333333337</v>
      </c>
      <c r="R9" s="56"/>
      <c r="S9" s="61"/>
      <c r="T9" s="62"/>
      <c r="U9" s="65"/>
      <c r="W9" s="28"/>
      <c r="X9" s="29"/>
      <c r="Y9" s="36"/>
      <c r="Z9" s="37"/>
      <c r="AA9" s="38"/>
      <c r="AB9" s="6">
        <v>0.70833333333333337</v>
      </c>
      <c r="AC9" s="56"/>
      <c r="AD9" s="61"/>
      <c r="AE9" s="62"/>
      <c r="AF9" s="65"/>
    </row>
    <row r="10" spans="1:32" ht="31.5" customHeight="1">
      <c r="A10" s="28">
        <v>22</v>
      </c>
      <c r="B10" s="29" t="s">
        <v>37</v>
      </c>
      <c r="C10" s="30" t="s">
        <v>24</v>
      </c>
      <c r="D10" s="31"/>
      <c r="E10" s="32"/>
      <c r="F10" s="5">
        <v>0.33333333333333331</v>
      </c>
      <c r="G10" s="54">
        <v>2</v>
      </c>
      <c r="H10" s="57"/>
      <c r="I10" s="58"/>
      <c r="J10" s="63">
        <f>+G10+H10</f>
        <v>2</v>
      </c>
      <c r="L10" s="28">
        <v>2</v>
      </c>
      <c r="M10" s="29" t="s">
        <v>11</v>
      </c>
      <c r="N10" s="30" t="s">
        <v>28</v>
      </c>
      <c r="O10" s="31"/>
      <c r="P10" s="32"/>
      <c r="Q10" s="5">
        <v>0.33333333333333331</v>
      </c>
      <c r="R10" s="54">
        <v>2</v>
      </c>
      <c r="S10" s="57"/>
      <c r="T10" s="58"/>
      <c r="U10" s="63">
        <f>+R10+S10</f>
        <v>2</v>
      </c>
      <c r="W10" s="28">
        <v>13</v>
      </c>
      <c r="X10" s="29" t="s">
        <v>15</v>
      </c>
      <c r="Y10" s="30" t="s">
        <v>25</v>
      </c>
      <c r="Z10" s="31"/>
      <c r="AA10" s="32"/>
      <c r="AB10" s="5"/>
      <c r="AC10" s="54"/>
      <c r="AD10" s="57"/>
      <c r="AE10" s="58"/>
      <c r="AF10" s="63"/>
    </row>
    <row r="11" spans="1:32" ht="31.5" customHeight="1">
      <c r="A11" s="28"/>
      <c r="B11" s="29"/>
      <c r="C11" s="33"/>
      <c r="D11" s="34"/>
      <c r="E11" s="35"/>
      <c r="F11" s="7" t="s">
        <v>22</v>
      </c>
      <c r="G11" s="55"/>
      <c r="H11" s="59"/>
      <c r="I11" s="60"/>
      <c r="J11" s="64"/>
      <c r="L11" s="28"/>
      <c r="M11" s="29"/>
      <c r="N11" s="33"/>
      <c r="O11" s="34"/>
      <c r="P11" s="35"/>
      <c r="Q11" s="7" t="s">
        <v>22</v>
      </c>
      <c r="R11" s="55"/>
      <c r="S11" s="59"/>
      <c r="T11" s="60"/>
      <c r="U11" s="64"/>
      <c r="W11" s="28"/>
      <c r="X11" s="29"/>
      <c r="Y11" s="33"/>
      <c r="Z11" s="34"/>
      <c r="AA11" s="35"/>
      <c r="AB11" s="7" t="s">
        <v>22</v>
      </c>
      <c r="AC11" s="55"/>
      <c r="AD11" s="59"/>
      <c r="AE11" s="60"/>
      <c r="AF11" s="64"/>
    </row>
    <row r="12" spans="1:32" ht="31.5" customHeight="1">
      <c r="A12" s="28"/>
      <c r="B12" s="29"/>
      <c r="C12" s="36"/>
      <c r="D12" s="37"/>
      <c r="E12" s="38"/>
      <c r="F12" s="6">
        <v>0.70833333333333337</v>
      </c>
      <c r="G12" s="56"/>
      <c r="H12" s="61"/>
      <c r="I12" s="62"/>
      <c r="J12" s="65"/>
      <c r="L12" s="28"/>
      <c r="M12" s="29"/>
      <c r="N12" s="36"/>
      <c r="O12" s="37"/>
      <c r="P12" s="38"/>
      <c r="Q12" s="6">
        <v>0.70833333333333337</v>
      </c>
      <c r="R12" s="56"/>
      <c r="S12" s="61"/>
      <c r="T12" s="62"/>
      <c r="U12" s="65"/>
      <c r="W12" s="28"/>
      <c r="X12" s="29"/>
      <c r="Y12" s="36"/>
      <c r="Z12" s="37"/>
      <c r="AA12" s="38"/>
      <c r="AB12" s="6"/>
      <c r="AC12" s="56"/>
      <c r="AD12" s="61"/>
      <c r="AE12" s="62"/>
      <c r="AF12" s="65"/>
    </row>
    <row r="13" spans="1:32" ht="31.5" customHeight="1">
      <c r="A13" s="28">
        <v>23</v>
      </c>
      <c r="B13" s="29" t="s">
        <v>15</v>
      </c>
      <c r="C13" s="30" t="s">
        <v>25</v>
      </c>
      <c r="D13" s="31"/>
      <c r="E13" s="32"/>
      <c r="F13" s="5"/>
      <c r="G13" s="54"/>
      <c r="H13" s="57"/>
      <c r="I13" s="58"/>
      <c r="J13" s="63"/>
      <c r="L13" s="28">
        <v>3</v>
      </c>
      <c r="M13" s="29" t="s">
        <v>12</v>
      </c>
      <c r="N13" s="30" t="s">
        <v>25</v>
      </c>
      <c r="O13" s="31"/>
      <c r="P13" s="32"/>
      <c r="Q13" s="5"/>
      <c r="R13" s="54"/>
      <c r="S13" s="57"/>
      <c r="T13" s="58"/>
      <c r="U13" s="63"/>
      <c r="W13" s="28">
        <v>14</v>
      </c>
      <c r="X13" s="29" t="s">
        <v>35</v>
      </c>
      <c r="Y13" s="30" t="s">
        <v>20</v>
      </c>
      <c r="Z13" s="31"/>
      <c r="AA13" s="32"/>
      <c r="AB13" s="5">
        <v>0.33333333333333331</v>
      </c>
      <c r="AC13" s="54">
        <v>2</v>
      </c>
      <c r="AD13" s="57"/>
      <c r="AE13" s="58"/>
      <c r="AF13" s="63">
        <f>+AC13+AD13</f>
        <v>2</v>
      </c>
    </row>
    <row r="14" spans="1:32" ht="31.5" customHeight="1">
      <c r="A14" s="28"/>
      <c r="B14" s="29"/>
      <c r="C14" s="33"/>
      <c r="D14" s="34"/>
      <c r="E14" s="35"/>
      <c r="F14" s="7" t="s">
        <v>22</v>
      </c>
      <c r="G14" s="55"/>
      <c r="H14" s="59"/>
      <c r="I14" s="60"/>
      <c r="J14" s="64"/>
      <c r="L14" s="28"/>
      <c r="M14" s="29"/>
      <c r="N14" s="33"/>
      <c r="O14" s="34"/>
      <c r="P14" s="35"/>
      <c r="Q14" s="7" t="s">
        <v>22</v>
      </c>
      <c r="R14" s="55"/>
      <c r="S14" s="59"/>
      <c r="T14" s="60"/>
      <c r="U14" s="64"/>
      <c r="W14" s="28"/>
      <c r="X14" s="29"/>
      <c r="Y14" s="33"/>
      <c r="Z14" s="34"/>
      <c r="AA14" s="35"/>
      <c r="AB14" s="7" t="s">
        <v>22</v>
      </c>
      <c r="AC14" s="55"/>
      <c r="AD14" s="59"/>
      <c r="AE14" s="60"/>
      <c r="AF14" s="64"/>
    </row>
    <row r="15" spans="1:32" ht="31.5" customHeight="1">
      <c r="A15" s="28"/>
      <c r="B15" s="29"/>
      <c r="C15" s="36"/>
      <c r="D15" s="37"/>
      <c r="E15" s="38"/>
      <c r="F15" s="6"/>
      <c r="G15" s="56"/>
      <c r="H15" s="61"/>
      <c r="I15" s="62"/>
      <c r="J15" s="65"/>
      <c r="L15" s="28"/>
      <c r="M15" s="29"/>
      <c r="N15" s="36"/>
      <c r="O15" s="37"/>
      <c r="P15" s="38"/>
      <c r="Q15" s="6"/>
      <c r="R15" s="56"/>
      <c r="S15" s="61"/>
      <c r="T15" s="62"/>
      <c r="U15" s="65"/>
      <c r="W15" s="28"/>
      <c r="X15" s="29"/>
      <c r="Y15" s="36"/>
      <c r="Z15" s="37"/>
      <c r="AA15" s="38"/>
      <c r="AB15" s="6">
        <v>0.70833333333333337</v>
      </c>
      <c r="AC15" s="56"/>
      <c r="AD15" s="61"/>
      <c r="AE15" s="62"/>
      <c r="AF15" s="65"/>
    </row>
    <row r="16" spans="1:32" ht="31.5" customHeight="1">
      <c r="A16" s="28">
        <v>24</v>
      </c>
      <c r="B16" s="29" t="s">
        <v>35</v>
      </c>
      <c r="C16" s="30" t="s">
        <v>24</v>
      </c>
      <c r="D16" s="31"/>
      <c r="E16" s="32"/>
      <c r="F16" s="5">
        <v>0.33333333333333331</v>
      </c>
      <c r="G16" s="54">
        <v>2</v>
      </c>
      <c r="H16" s="57"/>
      <c r="I16" s="58"/>
      <c r="J16" s="63">
        <f>+G16+H16</f>
        <v>2</v>
      </c>
      <c r="L16" s="28">
        <v>4</v>
      </c>
      <c r="M16" s="29" t="s">
        <v>13</v>
      </c>
      <c r="N16" s="30" t="s">
        <v>28</v>
      </c>
      <c r="O16" s="31"/>
      <c r="P16" s="32"/>
      <c r="Q16" s="5">
        <v>0.33333333333333331</v>
      </c>
      <c r="R16" s="54">
        <v>2</v>
      </c>
      <c r="S16" s="57"/>
      <c r="T16" s="58"/>
      <c r="U16" s="63">
        <f>+R16+S16</f>
        <v>2</v>
      </c>
      <c r="W16" s="28">
        <v>15</v>
      </c>
      <c r="X16" s="29" t="s">
        <v>10</v>
      </c>
      <c r="Y16" s="30" t="s">
        <v>20</v>
      </c>
      <c r="Z16" s="31"/>
      <c r="AA16" s="32"/>
      <c r="AB16" s="5">
        <v>0.33333333333333331</v>
      </c>
      <c r="AC16" s="54">
        <v>2</v>
      </c>
      <c r="AD16" s="57"/>
      <c r="AE16" s="58"/>
      <c r="AF16" s="63">
        <f>+AC16+AD16</f>
        <v>2</v>
      </c>
    </row>
    <row r="17" spans="1:32" ht="31.5" customHeight="1">
      <c r="A17" s="28"/>
      <c r="B17" s="29"/>
      <c r="C17" s="33"/>
      <c r="D17" s="34"/>
      <c r="E17" s="35"/>
      <c r="F17" s="7" t="s">
        <v>22</v>
      </c>
      <c r="G17" s="55"/>
      <c r="H17" s="59"/>
      <c r="I17" s="60"/>
      <c r="J17" s="64"/>
      <c r="L17" s="28"/>
      <c r="M17" s="29"/>
      <c r="N17" s="33"/>
      <c r="O17" s="34"/>
      <c r="P17" s="35"/>
      <c r="Q17" s="7" t="s">
        <v>22</v>
      </c>
      <c r="R17" s="55"/>
      <c r="S17" s="59"/>
      <c r="T17" s="60"/>
      <c r="U17" s="64"/>
      <c r="W17" s="28"/>
      <c r="X17" s="29"/>
      <c r="Y17" s="33"/>
      <c r="Z17" s="34"/>
      <c r="AA17" s="35"/>
      <c r="AB17" s="7" t="s">
        <v>22</v>
      </c>
      <c r="AC17" s="55"/>
      <c r="AD17" s="59"/>
      <c r="AE17" s="60"/>
      <c r="AF17" s="64"/>
    </row>
    <row r="18" spans="1:32" ht="31.5" customHeight="1">
      <c r="A18" s="28"/>
      <c r="B18" s="29"/>
      <c r="C18" s="36"/>
      <c r="D18" s="37"/>
      <c r="E18" s="38"/>
      <c r="F18" s="6">
        <v>0.70833333333333337</v>
      </c>
      <c r="G18" s="56"/>
      <c r="H18" s="61"/>
      <c r="I18" s="62"/>
      <c r="J18" s="65"/>
      <c r="L18" s="28"/>
      <c r="M18" s="29"/>
      <c r="N18" s="36"/>
      <c r="O18" s="37"/>
      <c r="P18" s="38"/>
      <c r="Q18" s="6">
        <v>0.70833333333333337</v>
      </c>
      <c r="R18" s="56"/>
      <c r="S18" s="61"/>
      <c r="T18" s="62"/>
      <c r="U18" s="65"/>
      <c r="W18" s="28"/>
      <c r="X18" s="29"/>
      <c r="Y18" s="36"/>
      <c r="Z18" s="37"/>
      <c r="AA18" s="38"/>
      <c r="AB18" s="6">
        <v>0.70833333333333337</v>
      </c>
      <c r="AC18" s="56"/>
      <c r="AD18" s="61"/>
      <c r="AE18" s="62"/>
      <c r="AF18" s="65"/>
    </row>
    <row r="19" spans="1:32" ht="31.5" customHeight="1">
      <c r="A19" s="28">
        <v>25</v>
      </c>
      <c r="B19" s="29" t="s">
        <v>10</v>
      </c>
      <c r="C19" s="30" t="s">
        <v>26</v>
      </c>
      <c r="D19" s="31"/>
      <c r="E19" s="32"/>
      <c r="F19" s="5">
        <v>0.33333333333333331</v>
      </c>
      <c r="G19" s="54">
        <v>2</v>
      </c>
      <c r="H19" s="57"/>
      <c r="I19" s="58"/>
      <c r="J19" s="63">
        <f>+G19+H19</f>
        <v>2</v>
      </c>
      <c r="L19" s="28">
        <v>5</v>
      </c>
      <c r="M19" s="29" t="s">
        <v>14</v>
      </c>
      <c r="N19" s="30" t="s">
        <v>29</v>
      </c>
      <c r="O19" s="31"/>
      <c r="P19" s="32"/>
      <c r="Q19" s="5">
        <v>0.33333333333333331</v>
      </c>
      <c r="R19" s="54">
        <v>2</v>
      </c>
      <c r="S19" s="57"/>
      <c r="T19" s="58"/>
      <c r="U19" s="63">
        <f>+R19+S19</f>
        <v>2</v>
      </c>
      <c r="W19" s="28">
        <v>16</v>
      </c>
      <c r="X19" s="29" t="s">
        <v>11</v>
      </c>
      <c r="Y19" s="30" t="s">
        <v>20</v>
      </c>
      <c r="Z19" s="31"/>
      <c r="AA19" s="32"/>
      <c r="AB19" s="5">
        <v>0.33333333333333331</v>
      </c>
      <c r="AC19" s="54">
        <v>2</v>
      </c>
      <c r="AD19" s="57"/>
      <c r="AE19" s="58"/>
      <c r="AF19" s="63">
        <f>+AC19+AD19</f>
        <v>2</v>
      </c>
    </row>
    <row r="20" spans="1:32" ht="31.5" customHeight="1">
      <c r="A20" s="28"/>
      <c r="B20" s="29"/>
      <c r="C20" s="33"/>
      <c r="D20" s="34"/>
      <c r="E20" s="35"/>
      <c r="F20" s="7" t="s">
        <v>22</v>
      </c>
      <c r="G20" s="55"/>
      <c r="H20" s="59"/>
      <c r="I20" s="60"/>
      <c r="J20" s="64"/>
      <c r="L20" s="28"/>
      <c r="M20" s="29"/>
      <c r="N20" s="33"/>
      <c r="O20" s="34"/>
      <c r="P20" s="35"/>
      <c r="Q20" s="7" t="s">
        <v>22</v>
      </c>
      <c r="R20" s="55"/>
      <c r="S20" s="59"/>
      <c r="T20" s="60"/>
      <c r="U20" s="64"/>
      <c r="W20" s="28"/>
      <c r="X20" s="29"/>
      <c r="Y20" s="33"/>
      <c r="Z20" s="34"/>
      <c r="AA20" s="35"/>
      <c r="AB20" s="7" t="s">
        <v>22</v>
      </c>
      <c r="AC20" s="55"/>
      <c r="AD20" s="59"/>
      <c r="AE20" s="60"/>
      <c r="AF20" s="64"/>
    </row>
    <row r="21" spans="1:32" ht="31.5" customHeight="1">
      <c r="A21" s="28"/>
      <c r="B21" s="29"/>
      <c r="C21" s="36"/>
      <c r="D21" s="37"/>
      <c r="E21" s="38"/>
      <c r="F21" s="6">
        <v>0.70833333333333337</v>
      </c>
      <c r="G21" s="56"/>
      <c r="H21" s="61"/>
      <c r="I21" s="62"/>
      <c r="J21" s="65"/>
      <c r="L21" s="28"/>
      <c r="M21" s="29"/>
      <c r="N21" s="36"/>
      <c r="O21" s="37"/>
      <c r="P21" s="38"/>
      <c r="Q21" s="6">
        <v>0.70833333333333337</v>
      </c>
      <c r="R21" s="56"/>
      <c r="S21" s="61"/>
      <c r="T21" s="62"/>
      <c r="U21" s="65"/>
      <c r="W21" s="28"/>
      <c r="X21" s="29"/>
      <c r="Y21" s="36"/>
      <c r="Z21" s="37"/>
      <c r="AA21" s="38"/>
      <c r="AB21" s="6">
        <v>0.70833333333333337</v>
      </c>
      <c r="AC21" s="56"/>
      <c r="AD21" s="61"/>
      <c r="AE21" s="62"/>
      <c r="AF21" s="65"/>
    </row>
    <row r="22" spans="1:32" ht="31.5" customHeight="1">
      <c r="A22" s="28">
        <v>26</v>
      </c>
      <c r="B22" s="29" t="s">
        <v>11</v>
      </c>
      <c r="C22" s="30" t="s">
        <v>26</v>
      </c>
      <c r="D22" s="31"/>
      <c r="E22" s="32"/>
      <c r="F22" s="5">
        <v>0.33333333333333331</v>
      </c>
      <c r="G22" s="54">
        <v>2</v>
      </c>
      <c r="H22" s="57"/>
      <c r="I22" s="58"/>
      <c r="J22" s="63">
        <f>+G22+H22</f>
        <v>2</v>
      </c>
      <c r="L22" s="28">
        <v>6</v>
      </c>
      <c r="M22" s="29" t="s">
        <v>15</v>
      </c>
      <c r="N22" s="30" t="s">
        <v>25</v>
      </c>
      <c r="O22" s="31"/>
      <c r="P22" s="32"/>
      <c r="Q22" s="5"/>
      <c r="R22" s="54"/>
      <c r="S22" s="57"/>
      <c r="T22" s="58"/>
      <c r="U22" s="63"/>
      <c r="W22" s="28">
        <v>17</v>
      </c>
      <c r="X22" s="29" t="s">
        <v>12</v>
      </c>
      <c r="Y22" s="30" t="s">
        <v>20</v>
      </c>
      <c r="Z22" s="31"/>
      <c r="AA22" s="32"/>
      <c r="AB22" s="5">
        <v>0.33333333333333331</v>
      </c>
      <c r="AC22" s="54">
        <v>2</v>
      </c>
      <c r="AD22" s="57"/>
      <c r="AE22" s="58"/>
      <c r="AF22" s="63">
        <f>+AC22+AD22</f>
        <v>2</v>
      </c>
    </row>
    <row r="23" spans="1:32" ht="31.5" customHeight="1">
      <c r="A23" s="28"/>
      <c r="B23" s="29"/>
      <c r="C23" s="33"/>
      <c r="D23" s="34"/>
      <c r="E23" s="35"/>
      <c r="F23" s="7" t="s">
        <v>22</v>
      </c>
      <c r="G23" s="55"/>
      <c r="H23" s="59"/>
      <c r="I23" s="60"/>
      <c r="J23" s="64"/>
      <c r="L23" s="28"/>
      <c r="M23" s="29"/>
      <c r="N23" s="33"/>
      <c r="O23" s="34"/>
      <c r="P23" s="35"/>
      <c r="Q23" s="7" t="s">
        <v>22</v>
      </c>
      <c r="R23" s="55"/>
      <c r="S23" s="59"/>
      <c r="T23" s="60"/>
      <c r="U23" s="64"/>
      <c r="W23" s="28"/>
      <c r="X23" s="29"/>
      <c r="Y23" s="33"/>
      <c r="Z23" s="34"/>
      <c r="AA23" s="35"/>
      <c r="AB23" s="7" t="s">
        <v>22</v>
      </c>
      <c r="AC23" s="55"/>
      <c r="AD23" s="59"/>
      <c r="AE23" s="60"/>
      <c r="AF23" s="64"/>
    </row>
    <row r="24" spans="1:32" ht="31.5" customHeight="1">
      <c r="A24" s="28"/>
      <c r="B24" s="29"/>
      <c r="C24" s="36"/>
      <c r="D24" s="37"/>
      <c r="E24" s="38"/>
      <c r="F24" s="6">
        <v>0.70833333333333337</v>
      </c>
      <c r="G24" s="56"/>
      <c r="H24" s="61"/>
      <c r="I24" s="62"/>
      <c r="J24" s="65"/>
      <c r="L24" s="28"/>
      <c r="M24" s="29"/>
      <c r="N24" s="36"/>
      <c r="O24" s="37"/>
      <c r="P24" s="38"/>
      <c r="Q24" s="6"/>
      <c r="R24" s="56"/>
      <c r="S24" s="61"/>
      <c r="T24" s="62"/>
      <c r="U24" s="65"/>
      <c r="W24" s="28"/>
      <c r="X24" s="29"/>
      <c r="Y24" s="36"/>
      <c r="Z24" s="37"/>
      <c r="AA24" s="38"/>
      <c r="AB24" s="6">
        <v>0.70833333333333337</v>
      </c>
      <c r="AC24" s="56"/>
      <c r="AD24" s="61"/>
      <c r="AE24" s="62"/>
      <c r="AF24" s="65"/>
    </row>
    <row r="25" spans="1:32" ht="31.5" customHeight="1">
      <c r="A25" s="28">
        <v>27</v>
      </c>
      <c r="B25" s="29" t="s">
        <v>12</v>
      </c>
      <c r="C25" s="30" t="s">
        <v>26</v>
      </c>
      <c r="D25" s="31"/>
      <c r="E25" s="32"/>
      <c r="F25" s="5">
        <v>0.33333333333333331</v>
      </c>
      <c r="G25" s="54">
        <v>2</v>
      </c>
      <c r="H25" s="57"/>
      <c r="I25" s="58"/>
      <c r="J25" s="63">
        <f>+G25+H25</f>
        <v>2</v>
      </c>
      <c r="L25" s="28">
        <v>7</v>
      </c>
      <c r="M25" s="29" t="s">
        <v>35</v>
      </c>
      <c r="N25" s="30" t="s">
        <v>29</v>
      </c>
      <c r="O25" s="31"/>
      <c r="P25" s="32"/>
      <c r="Q25" s="5">
        <v>0.33333333333333331</v>
      </c>
      <c r="R25" s="54">
        <v>2</v>
      </c>
      <c r="S25" s="57"/>
      <c r="T25" s="58"/>
      <c r="U25" s="63">
        <f>+R25+S25</f>
        <v>2</v>
      </c>
      <c r="W25" s="28">
        <v>18</v>
      </c>
      <c r="X25" s="29" t="s">
        <v>13</v>
      </c>
      <c r="Y25" s="30" t="s">
        <v>20</v>
      </c>
      <c r="Z25" s="31"/>
      <c r="AA25" s="32"/>
      <c r="AB25" s="5">
        <v>0.33333333333333331</v>
      </c>
      <c r="AC25" s="54">
        <v>2</v>
      </c>
      <c r="AD25" s="57"/>
      <c r="AE25" s="58"/>
      <c r="AF25" s="63">
        <f>+AC25+AD25</f>
        <v>2</v>
      </c>
    </row>
    <row r="26" spans="1:32" ht="31.5" customHeight="1">
      <c r="A26" s="28"/>
      <c r="B26" s="29"/>
      <c r="C26" s="33"/>
      <c r="D26" s="34"/>
      <c r="E26" s="35"/>
      <c r="F26" s="7" t="s">
        <v>22</v>
      </c>
      <c r="G26" s="55"/>
      <c r="H26" s="59"/>
      <c r="I26" s="60"/>
      <c r="J26" s="64"/>
      <c r="L26" s="28"/>
      <c r="M26" s="29"/>
      <c r="N26" s="33"/>
      <c r="O26" s="34"/>
      <c r="P26" s="35"/>
      <c r="Q26" s="7" t="s">
        <v>22</v>
      </c>
      <c r="R26" s="55"/>
      <c r="S26" s="59"/>
      <c r="T26" s="60"/>
      <c r="U26" s="64"/>
      <c r="W26" s="28"/>
      <c r="X26" s="29"/>
      <c r="Y26" s="33"/>
      <c r="Z26" s="34"/>
      <c r="AA26" s="35"/>
      <c r="AB26" s="7" t="s">
        <v>22</v>
      </c>
      <c r="AC26" s="55"/>
      <c r="AD26" s="59"/>
      <c r="AE26" s="60"/>
      <c r="AF26" s="64"/>
    </row>
    <row r="27" spans="1:32" ht="31.5" customHeight="1">
      <c r="A27" s="28"/>
      <c r="B27" s="29"/>
      <c r="C27" s="36"/>
      <c r="D27" s="37"/>
      <c r="E27" s="38"/>
      <c r="F27" s="6">
        <v>0.70833333333333337</v>
      </c>
      <c r="G27" s="56"/>
      <c r="H27" s="61"/>
      <c r="I27" s="62"/>
      <c r="J27" s="65"/>
      <c r="L27" s="28"/>
      <c r="M27" s="29"/>
      <c r="N27" s="36"/>
      <c r="O27" s="37"/>
      <c r="P27" s="38"/>
      <c r="Q27" s="6">
        <v>0.70833333333333337</v>
      </c>
      <c r="R27" s="56"/>
      <c r="S27" s="61"/>
      <c r="T27" s="62"/>
      <c r="U27" s="65"/>
      <c r="W27" s="28"/>
      <c r="X27" s="29"/>
      <c r="Y27" s="36"/>
      <c r="Z27" s="37"/>
      <c r="AA27" s="38"/>
      <c r="AB27" s="6">
        <v>0.70833333333333337</v>
      </c>
      <c r="AC27" s="56"/>
      <c r="AD27" s="61"/>
      <c r="AE27" s="62"/>
      <c r="AF27" s="65"/>
    </row>
    <row r="28" spans="1:32" ht="31.5" customHeight="1">
      <c r="A28" s="28">
        <v>28</v>
      </c>
      <c r="B28" s="29" t="s">
        <v>13</v>
      </c>
      <c r="C28" s="30" t="s">
        <v>27</v>
      </c>
      <c r="D28" s="31"/>
      <c r="E28" s="32"/>
      <c r="F28" s="5">
        <v>0.33333333333333331</v>
      </c>
      <c r="G28" s="54">
        <v>2</v>
      </c>
      <c r="H28" s="57"/>
      <c r="I28" s="58"/>
      <c r="J28" s="63">
        <f>+G28+H28</f>
        <v>2</v>
      </c>
      <c r="L28" s="28">
        <v>8</v>
      </c>
      <c r="M28" s="29" t="s">
        <v>10</v>
      </c>
      <c r="N28" s="30" t="s">
        <v>29</v>
      </c>
      <c r="O28" s="31"/>
      <c r="P28" s="32"/>
      <c r="Q28" s="5">
        <v>0.33333333333333331</v>
      </c>
      <c r="R28" s="54">
        <v>2</v>
      </c>
      <c r="S28" s="57"/>
      <c r="T28" s="58"/>
      <c r="U28" s="63">
        <f>+R28+S28</f>
        <v>2</v>
      </c>
      <c r="W28" s="28">
        <v>19</v>
      </c>
      <c r="X28" s="29" t="s">
        <v>14</v>
      </c>
      <c r="Y28" s="30" t="s">
        <v>20</v>
      </c>
      <c r="Z28" s="31"/>
      <c r="AA28" s="32"/>
      <c r="AB28" s="5">
        <v>0.33333333333333331</v>
      </c>
      <c r="AC28" s="54">
        <v>2</v>
      </c>
      <c r="AD28" s="57"/>
      <c r="AE28" s="58"/>
      <c r="AF28" s="63">
        <f>+AC28+AD28</f>
        <v>2</v>
      </c>
    </row>
    <row r="29" spans="1:32" ht="31.5" customHeight="1">
      <c r="A29" s="28"/>
      <c r="B29" s="29"/>
      <c r="C29" s="33"/>
      <c r="D29" s="34"/>
      <c r="E29" s="35"/>
      <c r="F29" s="7" t="s">
        <v>22</v>
      </c>
      <c r="G29" s="55"/>
      <c r="H29" s="59"/>
      <c r="I29" s="60"/>
      <c r="J29" s="64"/>
      <c r="L29" s="28"/>
      <c r="M29" s="29"/>
      <c r="N29" s="33"/>
      <c r="O29" s="34"/>
      <c r="P29" s="35"/>
      <c r="Q29" s="7" t="s">
        <v>22</v>
      </c>
      <c r="R29" s="55"/>
      <c r="S29" s="59"/>
      <c r="T29" s="60"/>
      <c r="U29" s="64"/>
      <c r="W29" s="28"/>
      <c r="X29" s="29"/>
      <c r="Y29" s="33"/>
      <c r="Z29" s="34"/>
      <c r="AA29" s="35"/>
      <c r="AB29" s="7" t="s">
        <v>22</v>
      </c>
      <c r="AC29" s="55"/>
      <c r="AD29" s="59"/>
      <c r="AE29" s="60"/>
      <c r="AF29" s="64"/>
    </row>
    <row r="30" spans="1:32" ht="31.5" customHeight="1">
      <c r="A30" s="28"/>
      <c r="B30" s="29"/>
      <c r="C30" s="36"/>
      <c r="D30" s="37"/>
      <c r="E30" s="38"/>
      <c r="F30" s="6">
        <v>0.70833333333333337</v>
      </c>
      <c r="G30" s="56"/>
      <c r="H30" s="61"/>
      <c r="I30" s="62"/>
      <c r="J30" s="65"/>
      <c r="L30" s="28"/>
      <c r="M30" s="29"/>
      <c r="N30" s="36"/>
      <c r="O30" s="37"/>
      <c r="P30" s="38"/>
      <c r="Q30" s="6">
        <v>0.70833333333333337</v>
      </c>
      <c r="R30" s="56"/>
      <c r="S30" s="61"/>
      <c r="T30" s="62"/>
      <c r="U30" s="65"/>
      <c r="W30" s="28"/>
      <c r="X30" s="29"/>
      <c r="Y30" s="36"/>
      <c r="Z30" s="37"/>
      <c r="AA30" s="38"/>
      <c r="AB30" s="6">
        <v>0.70833333333333337</v>
      </c>
      <c r="AC30" s="56"/>
      <c r="AD30" s="61"/>
      <c r="AE30" s="62"/>
      <c r="AF30" s="65"/>
    </row>
    <row r="31" spans="1:32" ht="31.5" customHeight="1">
      <c r="A31" s="28">
        <v>29</v>
      </c>
      <c r="B31" s="29" t="s">
        <v>14</v>
      </c>
      <c r="C31" s="30" t="s">
        <v>27</v>
      </c>
      <c r="D31" s="31"/>
      <c r="E31" s="32"/>
      <c r="F31" s="5">
        <v>0.33333333333333331</v>
      </c>
      <c r="G31" s="54">
        <v>2</v>
      </c>
      <c r="H31" s="57"/>
      <c r="I31" s="58"/>
      <c r="J31" s="63">
        <f>+G31+H31</f>
        <v>2</v>
      </c>
      <c r="L31" s="28">
        <v>9</v>
      </c>
      <c r="M31" s="120" t="s">
        <v>11</v>
      </c>
      <c r="N31" s="30" t="s">
        <v>20</v>
      </c>
      <c r="O31" s="31"/>
      <c r="P31" s="32"/>
      <c r="Q31" s="5">
        <v>0.33333333333333331</v>
      </c>
      <c r="R31" s="54">
        <v>2</v>
      </c>
      <c r="S31" s="57"/>
      <c r="T31" s="58"/>
      <c r="U31" s="63">
        <f>+R31+S31</f>
        <v>2</v>
      </c>
      <c r="W31" s="28">
        <v>20</v>
      </c>
      <c r="X31" s="29" t="s">
        <v>15</v>
      </c>
      <c r="Y31" s="30" t="s">
        <v>25</v>
      </c>
      <c r="Z31" s="31"/>
      <c r="AA31" s="32"/>
      <c r="AB31" s="5"/>
      <c r="AC31" s="54"/>
      <c r="AD31" s="57"/>
      <c r="AE31" s="58"/>
      <c r="AF31" s="63"/>
    </row>
    <row r="32" spans="1:32" ht="31.5" customHeight="1">
      <c r="A32" s="28"/>
      <c r="B32" s="29"/>
      <c r="C32" s="33"/>
      <c r="D32" s="34"/>
      <c r="E32" s="35"/>
      <c r="F32" s="7" t="s">
        <v>22</v>
      </c>
      <c r="G32" s="55"/>
      <c r="H32" s="59"/>
      <c r="I32" s="60"/>
      <c r="J32" s="64"/>
      <c r="L32" s="28"/>
      <c r="M32" s="121"/>
      <c r="N32" s="33"/>
      <c r="O32" s="34"/>
      <c r="P32" s="35"/>
      <c r="Q32" s="7" t="s">
        <v>22</v>
      </c>
      <c r="R32" s="55"/>
      <c r="S32" s="59"/>
      <c r="T32" s="60"/>
      <c r="U32" s="64"/>
      <c r="W32" s="28"/>
      <c r="X32" s="29"/>
      <c r="Y32" s="33"/>
      <c r="Z32" s="34"/>
      <c r="AA32" s="35"/>
      <c r="AB32" s="7" t="s">
        <v>22</v>
      </c>
      <c r="AC32" s="55"/>
      <c r="AD32" s="59"/>
      <c r="AE32" s="60"/>
      <c r="AF32" s="64"/>
    </row>
    <row r="33" spans="1:32" ht="31.5" customHeight="1">
      <c r="A33" s="28"/>
      <c r="B33" s="29"/>
      <c r="C33" s="36"/>
      <c r="D33" s="37"/>
      <c r="E33" s="38"/>
      <c r="F33" s="6">
        <v>0.70833333333333337</v>
      </c>
      <c r="G33" s="56"/>
      <c r="H33" s="61"/>
      <c r="I33" s="62"/>
      <c r="J33" s="65"/>
      <c r="L33" s="28"/>
      <c r="M33" s="122"/>
      <c r="N33" s="36"/>
      <c r="O33" s="37"/>
      <c r="P33" s="38"/>
      <c r="Q33" s="6">
        <v>0.70833333333333337</v>
      </c>
      <c r="R33" s="56"/>
      <c r="S33" s="61"/>
      <c r="T33" s="62"/>
      <c r="U33" s="65"/>
      <c r="W33" s="28"/>
      <c r="X33" s="29"/>
      <c r="Y33" s="36"/>
      <c r="Z33" s="37"/>
      <c r="AA33" s="38"/>
      <c r="AB33" s="6"/>
      <c r="AC33" s="56"/>
      <c r="AD33" s="61"/>
      <c r="AE33" s="62"/>
      <c r="AF33" s="65"/>
    </row>
    <row r="34" spans="1:32" ht="31.5" customHeight="1">
      <c r="A34" s="28">
        <v>30</v>
      </c>
      <c r="B34" s="29" t="s">
        <v>15</v>
      </c>
      <c r="C34" s="30" t="s">
        <v>25</v>
      </c>
      <c r="D34" s="31"/>
      <c r="E34" s="32"/>
      <c r="F34" s="5"/>
      <c r="G34" s="54"/>
      <c r="H34" s="57"/>
      <c r="I34" s="58"/>
      <c r="J34" s="63"/>
      <c r="L34" s="28">
        <v>10</v>
      </c>
      <c r="M34" s="120" t="s">
        <v>12</v>
      </c>
      <c r="N34" s="30" t="s">
        <v>20</v>
      </c>
      <c r="O34" s="31"/>
      <c r="P34" s="32"/>
      <c r="Q34" s="5">
        <v>0.33333333333333331</v>
      </c>
      <c r="R34" s="54">
        <v>2</v>
      </c>
      <c r="S34" s="57"/>
      <c r="T34" s="58"/>
      <c r="U34" s="63">
        <f>+R34+S34</f>
        <v>2</v>
      </c>
      <c r="W34" s="28"/>
      <c r="X34" s="29"/>
      <c r="Y34" s="30"/>
      <c r="Z34" s="31"/>
      <c r="AA34" s="32"/>
      <c r="AB34" s="5"/>
      <c r="AC34" s="39"/>
      <c r="AD34" s="42"/>
      <c r="AE34" s="43"/>
      <c r="AF34" s="51"/>
    </row>
    <row r="35" spans="1:32" ht="31.5" customHeight="1">
      <c r="A35" s="28"/>
      <c r="B35" s="29"/>
      <c r="C35" s="33"/>
      <c r="D35" s="34"/>
      <c r="E35" s="35"/>
      <c r="F35" s="7" t="s">
        <v>22</v>
      </c>
      <c r="G35" s="55"/>
      <c r="H35" s="59"/>
      <c r="I35" s="60"/>
      <c r="J35" s="64"/>
      <c r="L35" s="28"/>
      <c r="M35" s="121"/>
      <c r="N35" s="33"/>
      <c r="O35" s="34"/>
      <c r="P35" s="35"/>
      <c r="Q35" s="7" t="s">
        <v>22</v>
      </c>
      <c r="R35" s="55"/>
      <c r="S35" s="59"/>
      <c r="T35" s="60"/>
      <c r="U35" s="64"/>
      <c r="W35" s="28"/>
      <c r="X35" s="29"/>
      <c r="Y35" s="33"/>
      <c r="Z35" s="34"/>
      <c r="AA35" s="35"/>
      <c r="AB35" s="7" t="s">
        <v>22</v>
      </c>
      <c r="AC35" s="40"/>
      <c r="AD35" s="44"/>
      <c r="AE35" s="45"/>
      <c r="AF35" s="52"/>
    </row>
    <row r="36" spans="1:32" ht="31.5" customHeight="1">
      <c r="A36" s="28"/>
      <c r="B36" s="29"/>
      <c r="C36" s="36"/>
      <c r="D36" s="37"/>
      <c r="E36" s="38"/>
      <c r="F36" s="6"/>
      <c r="G36" s="56"/>
      <c r="H36" s="61"/>
      <c r="I36" s="62"/>
      <c r="J36" s="65"/>
      <c r="L36" s="28"/>
      <c r="M36" s="122"/>
      <c r="N36" s="36"/>
      <c r="O36" s="37"/>
      <c r="P36" s="38"/>
      <c r="Q36" s="6">
        <v>0.70833333333333337</v>
      </c>
      <c r="R36" s="56"/>
      <c r="S36" s="61"/>
      <c r="T36" s="62"/>
      <c r="U36" s="65"/>
      <c r="W36" s="28"/>
      <c r="X36" s="29"/>
      <c r="Y36" s="36"/>
      <c r="Z36" s="37"/>
      <c r="AA36" s="38"/>
      <c r="AB36" s="6"/>
      <c r="AC36" s="41"/>
      <c r="AD36" s="46"/>
      <c r="AE36" s="47"/>
      <c r="AF36" s="53"/>
    </row>
    <row r="37" spans="1:32" ht="31.5" customHeight="1">
      <c r="A37" s="28">
        <v>31</v>
      </c>
      <c r="B37" s="29" t="s">
        <v>35</v>
      </c>
      <c r="C37" s="30" t="s">
        <v>27</v>
      </c>
      <c r="D37" s="31"/>
      <c r="E37" s="32"/>
      <c r="F37" s="5">
        <v>0.33333333333333331</v>
      </c>
      <c r="G37" s="54">
        <v>2</v>
      </c>
      <c r="H37" s="57"/>
      <c r="I37" s="58"/>
      <c r="J37" s="63">
        <f>+G37+H37</f>
        <v>2</v>
      </c>
      <c r="L37" s="28">
        <v>11</v>
      </c>
      <c r="M37" s="120" t="s">
        <v>13</v>
      </c>
      <c r="N37" s="30" t="s">
        <v>20</v>
      </c>
      <c r="O37" s="31"/>
      <c r="P37" s="32"/>
      <c r="Q37" s="5">
        <v>0.33333333333333331</v>
      </c>
      <c r="R37" s="54">
        <v>2</v>
      </c>
      <c r="S37" s="57"/>
      <c r="T37" s="58"/>
      <c r="U37" s="63">
        <f>+R37+S37</f>
        <v>2</v>
      </c>
      <c r="W37" s="28"/>
      <c r="X37" s="29"/>
      <c r="Y37" s="30"/>
      <c r="Z37" s="31"/>
      <c r="AA37" s="32"/>
      <c r="AB37" s="5"/>
      <c r="AC37" s="39"/>
      <c r="AD37" s="42"/>
      <c r="AE37" s="43"/>
      <c r="AF37" s="51"/>
    </row>
    <row r="38" spans="1:32" ht="31.5" customHeight="1">
      <c r="A38" s="28"/>
      <c r="B38" s="29"/>
      <c r="C38" s="33"/>
      <c r="D38" s="34"/>
      <c r="E38" s="35"/>
      <c r="F38" s="7" t="s">
        <v>22</v>
      </c>
      <c r="G38" s="55"/>
      <c r="H38" s="59"/>
      <c r="I38" s="60"/>
      <c r="J38" s="64"/>
      <c r="L38" s="28"/>
      <c r="M38" s="121"/>
      <c r="N38" s="33"/>
      <c r="O38" s="34"/>
      <c r="P38" s="35"/>
      <c r="Q38" s="7" t="s">
        <v>22</v>
      </c>
      <c r="R38" s="55"/>
      <c r="S38" s="59"/>
      <c r="T38" s="60"/>
      <c r="U38" s="64"/>
      <c r="W38" s="28"/>
      <c r="X38" s="29"/>
      <c r="Y38" s="33"/>
      <c r="Z38" s="34"/>
      <c r="AA38" s="35"/>
      <c r="AB38" s="7" t="s">
        <v>22</v>
      </c>
      <c r="AC38" s="40"/>
      <c r="AD38" s="44"/>
      <c r="AE38" s="45"/>
      <c r="AF38" s="52"/>
    </row>
    <row r="39" spans="1:32" ht="31.5" customHeight="1" thickBot="1">
      <c r="A39" s="48"/>
      <c r="B39" s="29"/>
      <c r="C39" s="66"/>
      <c r="D39" s="67"/>
      <c r="E39" s="68"/>
      <c r="F39" s="8">
        <v>0.70833333333333337</v>
      </c>
      <c r="G39" s="69"/>
      <c r="H39" s="70"/>
      <c r="I39" s="71"/>
      <c r="J39" s="72"/>
      <c r="L39" s="48"/>
      <c r="M39" s="123"/>
      <c r="N39" s="66"/>
      <c r="O39" s="67"/>
      <c r="P39" s="68"/>
      <c r="Q39" s="8">
        <v>0.70833333333333337</v>
      </c>
      <c r="R39" s="69"/>
      <c r="S39" s="70"/>
      <c r="T39" s="71"/>
      <c r="U39" s="72"/>
      <c r="W39" s="28"/>
      <c r="X39" s="29"/>
      <c r="Y39" s="36"/>
      <c r="Z39" s="37"/>
      <c r="AA39" s="38"/>
      <c r="AB39" s="6"/>
      <c r="AC39" s="41"/>
      <c r="AD39" s="46"/>
      <c r="AE39" s="47"/>
      <c r="AF39" s="53"/>
    </row>
    <row r="40" spans="1:32" s="1" customFormat="1" ht="65.45" customHeight="1">
      <c r="A40" s="24" t="s">
        <v>34</v>
      </c>
      <c r="B40" s="24"/>
      <c r="C40" s="24"/>
      <c r="D40" s="24"/>
      <c r="E40" s="24"/>
      <c r="F40"/>
      <c r="G40"/>
      <c r="H40"/>
      <c r="I40"/>
      <c r="J40"/>
      <c r="L40" s="10"/>
      <c r="M40" s="10"/>
      <c r="N40" s="10"/>
      <c r="O40" s="10"/>
      <c r="P40" s="10"/>
      <c r="Q40" s="11"/>
      <c r="R40" s="12"/>
      <c r="S40" s="13"/>
      <c r="T40" s="13"/>
      <c r="U40" s="13"/>
      <c r="W40" s="25" t="s">
        <v>38</v>
      </c>
      <c r="X40" s="25"/>
      <c r="Y40" s="25"/>
      <c r="Z40" s="25"/>
      <c r="AA40" s="25"/>
      <c r="AB40" s="9" t="s">
        <v>33</v>
      </c>
      <c r="AC40" s="18">
        <f>G7+G10+G13+G16+G19+G22+G25+G28+G31+G34+G37+R7+R10+R13+R16+R19+R22+R25+R28+R31+R34+R37+AC7+AC10+AC13+AC16+AC19+AC22+AC25+AC28+AC31++AC34++AC37</f>
        <v>50</v>
      </c>
      <c r="AD40" s="26">
        <f>H7+H10+H13+H16+H19+H22+H25+H28+H31+H34+H37+S7+S10+S13+S16+S19+S22+S25+S28+S31+S34+S37+AD7+AD10+AD13+AD16+AD19+AD22+AD25+AD28+AD31++AD34++AD37</f>
        <v>0</v>
      </c>
      <c r="AE40" s="27">
        <f>I7+I10+I13+I16+I19+I22+I25+I28+I31+I34+I37+T7+T10+T13+T16+T19+T22+T25+T28+T31+T34+T37+AE7+AE10+AE13+AE16+AE19+AE22+AE25+AE28+AE31++AE34++AE37</f>
        <v>0</v>
      </c>
      <c r="AF40" s="19">
        <f>J7+J10+J13+J16+J19+J22+J25+J28+J31+J34+J37+U7+U10+U13+U16+U19+U22+U25+U28+U31+U34+U37+AF7+AF10+AF13+AF16+AF19+AF22+AF25+AF28+AF31++AF34++AF37</f>
        <v>50</v>
      </c>
    </row>
  </sheetData>
  <mergeCells count="233">
    <mergeCell ref="R1:X1"/>
    <mergeCell ref="R2:X2"/>
    <mergeCell ref="W40:AA40"/>
    <mergeCell ref="AD40:AE40"/>
    <mergeCell ref="AA1:AC1"/>
    <mergeCell ref="AD1:AE1"/>
    <mergeCell ref="AA2:AC3"/>
    <mergeCell ref="AD2:AE3"/>
    <mergeCell ref="W37:W39"/>
    <mergeCell ref="X37:X39"/>
    <mergeCell ref="Y37:AA39"/>
    <mergeCell ref="AC37:AC39"/>
    <mergeCell ref="AD37:AE39"/>
    <mergeCell ref="W28:W30"/>
    <mergeCell ref="X28:X30"/>
    <mergeCell ref="Y28:AA30"/>
    <mergeCell ref="AC28:AC30"/>
    <mergeCell ref="AD28:AE30"/>
    <mergeCell ref="X16:X18"/>
    <mergeCell ref="Y16:AA18"/>
    <mergeCell ref="AC16:AC18"/>
    <mergeCell ref="AD16:AE18"/>
    <mergeCell ref="AB5:AB6"/>
    <mergeCell ref="AC5:AF5"/>
    <mergeCell ref="AF37:AF39"/>
    <mergeCell ref="W34:W36"/>
    <mergeCell ref="X34:X36"/>
    <mergeCell ref="Y34:AA36"/>
    <mergeCell ref="AC34:AC36"/>
    <mergeCell ref="AD34:AE36"/>
    <mergeCell ref="AF34:AF36"/>
    <mergeCell ref="W31:W33"/>
    <mergeCell ref="X31:X33"/>
    <mergeCell ref="Y31:AA33"/>
    <mergeCell ref="AC31:AC33"/>
    <mergeCell ref="AD31:AE33"/>
    <mergeCell ref="AF31:AF33"/>
    <mergeCell ref="AF28:AF30"/>
    <mergeCell ref="W25:W27"/>
    <mergeCell ref="X25:X27"/>
    <mergeCell ref="Y25:AA27"/>
    <mergeCell ref="AC25:AC27"/>
    <mergeCell ref="AD25:AE27"/>
    <mergeCell ref="AF25:AF27"/>
    <mergeCell ref="AF19:AF21"/>
    <mergeCell ref="W22:W24"/>
    <mergeCell ref="X22:X24"/>
    <mergeCell ref="Y22:AA24"/>
    <mergeCell ref="AC22:AC24"/>
    <mergeCell ref="AD22:AE24"/>
    <mergeCell ref="AF22:AF24"/>
    <mergeCell ref="AF16:AF18"/>
    <mergeCell ref="W19:W21"/>
    <mergeCell ref="X19:X21"/>
    <mergeCell ref="Y19:AA21"/>
    <mergeCell ref="AC19:AC21"/>
    <mergeCell ref="AD19:AE21"/>
    <mergeCell ref="AC10:AC12"/>
    <mergeCell ref="AD10:AE12"/>
    <mergeCell ref="AF10:AF12"/>
    <mergeCell ref="W13:W15"/>
    <mergeCell ref="X13:X15"/>
    <mergeCell ref="Y13:AA15"/>
    <mergeCell ref="AC13:AC15"/>
    <mergeCell ref="AD13:AE15"/>
    <mergeCell ref="AF13:AF15"/>
    <mergeCell ref="AD6:AE6"/>
    <mergeCell ref="W7:W9"/>
    <mergeCell ref="X7:X9"/>
    <mergeCell ref="Y7:AA9"/>
    <mergeCell ref="AC7:AC9"/>
    <mergeCell ref="AD7:AE9"/>
    <mergeCell ref="AF7:AF9"/>
    <mergeCell ref="R37:R39"/>
    <mergeCell ref="S37:T39"/>
    <mergeCell ref="U37:U39"/>
    <mergeCell ref="W5:W6"/>
    <mergeCell ref="X5:X6"/>
    <mergeCell ref="Y5:AA6"/>
    <mergeCell ref="W10:W12"/>
    <mergeCell ref="X10:X12"/>
    <mergeCell ref="Y10:AA12"/>
    <mergeCell ref="W16:W18"/>
    <mergeCell ref="U34:U36"/>
    <mergeCell ref="U31:U33"/>
    <mergeCell ref="U25:U27"/>
    <mergeCell ref="U22:U24"/>
    <mergeCell ref="U16:U18"/>
    <mergeCell ref="U13:U15"/>
    <mergeCell ref="U7:U9"/>
    <mergeCell ref="A37:A39"/>
    <mergeCell ref="B37:B39"/>
    <mergeCell ref="C37:E39"/>
    <mergeCell ref="G37:G39"/>
    <mergeCell ref="H37:I39"/>
    <mergeCell ref="J37:J39"/>
    <mergeCell ref="L37:L39"/>
    <mergeCell ref="M37:M39"/>
    <mergeCell ref="N37:P39"/>
    <mergeCell ref="J34:J36"/>
    <mergeCell ref="L34:L36"/>
    <mergeCell ref="M34:M36"/>
    <mergeCell ref="N34:P36"/>
    <mergeCell ref="R34:R36"/>
    <mergeCell ref="S34:T36"/>
    <mergeCell ref="M31:M33"/>
    <mergeCell ref="N31:P33"/>
    <mergeCell ref="R31:R33"/>
    <mergeCell ref="S31:T33"/>
    <mergeCell ref="A34:A36"/>
    <mergeCell ref="B34:B36"/>
    <mergeCell ref="C34:E36"/>
    <mergeCell ref="G34:G36"/>
    <mergeCell ref="H34:I36"/>
    <mergeCell ref="R28:R30"/>
    <mergeCell ref="S28:T30"/>
    <mergeCell ref="U28:U30"/>
    <mergeCell ref="A31:A33"/>
    <mergeCell ref="B31:B33"/>
    <mergeCell ref="C31:E33"/>
    <mergeCell ref="G31:G33"/>
    <mergeCell ref="H31:I33"/>
    <mergeCell ref="J31:J33"/>
    <mergeCell ref="L31:L33"/>
    <mergeCell ref="A28:A30"/>
    <mergeCell ref="B28:B30"/>
    <mergeCell ref="C28:E30"/>
    <mergeCell ref="G28:G30"/>
    <mergeCell ref="H28:I30"/>
    <mergeCell ref="J28:J30"/>
    <mergeCell ref="L28:L30"/>
    <mergeCell ref="M28:M30"/>
    <mergeCell ref="N28:P30"/>
    <mergeCell ref="U19:U21"/>
    <mergeCell ref="A22:A24"/>
    <mergeCell ref="B22:B24"/>
    <mergeCell ref="C22:E24"/>
    <mergeCell ref="G22:G24"/>
    <mergeCell ref="H22:I24"/>
    <mergeCell ref="J22:J24"/>
    <mergeCell ref="L22:L24"/>
    <mergeCell ref="A19:A21"/>
    <mergeCell ref="B19:B21"/>
    <mergeCell ref="C19:E21"/>
    <mergeCell ref="G19:G21"/>
    <mergeCell ref="H19:I21"/>
    <mergeCell ref="J19:J21"/>
    <mergeCell ref="L19:L21"/>
    <mergeCell ref="M19:M21"/>
    <mergeCell ref="N19:P21"/>
    <mergeCell ref="M22:M24"/>
    <mergeCell ref="N22:P24"/>
    <mergeCell ref="R22:R24"/>
    <mergeCell ref="S22:T24"/>
    <mergeCell ref="R16:R18"/>
    <mergeCell ref="S16:T18"/>
    <mergeCell ref="M13:M15"/>
    <mergeCell ref="N13:P15"/>
    <mergeCell ref="R13:R15"/>
    <mergeCell ref="S13:T15"/>
    <mergeCell ref="A25:A27"/>
    <mergeCell ref="B25:B27"/>
    <mergeCell ref="C25:E27"/>
    <mergeCell ref="G25:G27"/>
    <mergeCell ref="H25:I27"/>
    <mergeCell ref="R19:R21"/>
    <mergeCell ref="S19:T21"/>
    <mergeCell ref="J25:J27"/>
    <mergeCell ref="L25:L27"/>
    <mergeCell ref="M25:M27"/>
    <mergeCell ref="N25:P27"/>
    <mergeCell ref="R25:R27"/>
    <mergeCell ref="S25:T27"/>
    <mergeCell ref="B10:B12"/>
    <mergeCell ref="C10:E12"/>
    <mergeCell ref="G10:G12"/>
    <mergeCell ref="H10:I12"/>
    <mergeCell ref="J10:J12"/>
    <mergeCell ref="L10:L12"/>
    <mergeCell ref="M10:M12"/>
    <mergeCell ref="N10:P12"/>
    <mergeCell ref="J16:J18"/>
    <mergeCell ref="L16:L18"/>
    <mergeCell ref="M16:M18"/>
    <mergeCell ref="N16:P18"/>
    <mergeCell ref="N7:P9"/>
    <mergeCell ref="R7:R9"/>
    <mergeCell ref="S7:T9"/>
    <mergeCell ref="E4:F4"/>
    <mergeCell ref="Q5:Q6"/>
    <mergeCell ref="R5:U5"/>
    <mergeCell ref="H6:I6"/>
    <mergeCell ref="S6:T6"/>
    <mergeCell ref="A16:A18"/>
    <mergeCell ref="B16:B18"/>
    <mergeCell ref="C16:E18"/>
    <mergeCell ref="G16:G18"/>
    <mergeCell ref="H16:I18"/>
    <mergeCell ref="R10:R12"/>
    <mergeCell ref="S10:T12"/>
    <mergeCell ref="U10:U12"/>
    <mergeCell ref="A13:A15"/>
    <mergeCell ref="B13:B15"/>
    <mergeCell ref="C13:E15"/>
    <mergeCell ref="G13:G15"/>
    <mergeCell ref="H13:I15"/>
    <mergeCell ref="J13:J15"/>
    <mergeCell ref="L13:L15"/>
    <mergeCell ref="A10:A12"/>
    <mergeCell ref="A40:E40"/>
    <mergeCell ref="P2:Q2"/>
    <mergeCell ref="A4:C4"/>
    <mergeCell ref="A5:A6"/>
    <mergeCell ref="B5:B6"/>
    <mergeCell ref="C5:E6"/>
    <mergeCell ref="F5:F6"/>
    <mergeCell ref="G5:J5"/>
    <mergeCell ref="L5:L6"/>
    <mergeCell ref="A1:E2"/>
    <mergeCell ref="A7:A9"/>
    <mergeCell ref="B7:B9"/>
    <mergeCell ref="C7:E9"/>
    <mergeCell ref="G7:G9"/>
    <mergeCell ref="H7:I9"/>
    <mergeCell ref="I1:J1"/>
    <mergeCell ref="M5:M6"/>
    <mergeCell ref="N5:P6"/>
    <mergeCell ref="G4:O4"/>
    <mergeCell ref="I2:L2"/>
    <mergeCell ref="P1:Q1"/>
    <mergeCell ref="J7:J9"/>
    <mergeCell ref="L7:L9"/>
    <mergeCell ref="M7:M9"/>
  </mergeCells>
  <phoneticPr fontId="2"/>
  <pageMargins left="0.59055118110236227" right="0.19685039370078741" top="0.59055118110236227" bottom="0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月報原本</vt:lpstr>
      <vt:lpstr>月報見本</vt:lpstr>
    </vt:vector>
  </TitlesOfParts>
  <Company>旭日電気工業㈱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総務部購買課</dc:creator>
  <cp:lastModifiedBy>kyoku-1162</cp:lastModifiedBy>
  <cp:lastPrinted>2023-01-27T02:58:28Z</cp:lastPrinted>
  <dcterms:created xsi:type="dcterms:W3CDTF">2000-06-20T01:43:55Z</dcterms:created>
  <dcterms:modified xsi:type="dcterms:W3CDTF">2023-01-27T04:26:10Z</dcterms:modified>
</cp:coreProperties>
</file>